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APDI CABANG DEPOK\my Document\PAPDI\Kesekertariatan\Hasan\dr. Eka W\P2KB\"/>
    </mc:Choice>
  </mc:AlternateContent>
  <xr:revisionPtr revIDLastSave="0" documentId="13_ncr:1_{087DF9A0-632C-45F6-B04A-F4CE53D4B9C7}" xr6:coauthVersionLast="45" xr6:coauthVersionMax="45" xr10:uidLastSave="{00000000-0000-0000-0000-000000000000}"/>
  <bookViews>
    <workbookView xWindow="-110" yWindow="-110" windowWidth="19420" windowHeight="10300" activeTab="4" xr2:uid="{A85ADF02-06EC-4AEB-B0C1-30D5BA76719A}"/>
  </bookViews>
  <sheets>
    <sheet name="2018" sheetId="1" r:id="rId1"/>
    <sheet name="2019" sheetId="2" r:id="rId2"/>
    <sheet name="2020" sheetId="3" r:id="rId3"/>
    <sheet name="2021" sheetId="4" r:id="rId4"/>
    <sheet name="2022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0">'2018'!$A$1:$BO$113</definedName>
    <definedName name="_xlnm.Print_Area" localSheetId="1">'2019'!$A$1:$BO$113</definedName>
    <definedName name="_xlnm.Print_Area" localSheetId="2">'2020'!$A$1:$BO$113</definedName>
    <definedName name="_xlnm.Print_Area" localSheetId="3">'2021'!$A$1:$BO$113</definedName>
    <definedName name="_xlnm.Print_Area" localSheetId="4">'2022'!$A$1:$BO$113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1" i="5" l="1"/>
  <c r="AB89" i="5"/>
  <c r="AB87" i="5"/>
  <c r="AE86" i="5"/>
  <c r="AB84" i="5"/>
  <c r="AB80" i="5"/>
  <c r="AB82" i="5" s="1"/>
  <c r="AB78" i="5"/>
  <c r="AB77" i="5"/>
  <c r="AB76" i="5"/>
  <c r="AB75" i="5"/>
  <c r="AB71" i="5"/>
  <c r="AB68" i="5"/>
  <c r="AB66" i="5"/>
  <c r="AB64" i="5"/>
  <c r="AB61" i="5"/>
  <c r="AB60" i="5"/>
  <c r="AB59" i="5"/>
  <c r="AB58" i="5"/>
  <c r="AB57" i="5"/>
  <c r="AB55" i="5"/>
  <c r="AB53" i="5"/>
  <c r="AB50" i="5"/>
  <c r="AB47" i="5"/>
  <c r="F43" i="5"/>
  <c r="F41" i="5"/>
  <c r="F39" i="5"/>
  <c r="F37" i="5"/>
  <c r="F35" i="5"/>
  <c r="F33" i="5"/>
  <c r="F31" i="5"/>
  <c r="F29" i="5"/>
  <c r="F28" i="5"/>
  <c r="F25" i="5"/>
  <c r="F23" i="5"/>
  <c r="F21" i="5"/>
  <c r="F20" i="5"/>
  <c r="F18" i="5"/>
  <c r="F16" i="5"/>
  <c r="F13" i="5"/>
  <c r="AG10" i="5"/>
  <c r="AF10" i="5"/>
  <c r="AD10" i="5"/>
  <c r="AC10" i="5"/>
  <c r="Z10" i="5"/>
  <c r="Y10" i="5"/>
  <c r="W10" i="5"/>
  <c r="V10" i="5"/>
  <c r="AE7" i="5"/>
  <c r="AB7" i="5"/>
  <c r="Y7" i="5"/>
  <c r="V7" i="5"/>
  <c r="AB91" i="4"/>
  <c r="AB89" i="4"/>
  <c r="AB87" i="4"/>
  <c r="AE86" i="4"/>
  <c r="AB84" i="4"/>
  <c r="AB93" i="4" s="1"/>
  <c r="AB80" i="4"/>
  <c r="AB78" i="4"/>
  <c r="AB77" i="4"/>
  <c r="AB76" i="4"/>
  <c r="AB75" i="4"/>
  <c r="AB71" i="4"/>
  <c r="AB68" i="4"/>
  <c r="AB66" i="4"/>
  <c r="AB64" i="4"/>
  <c r="AB61" i="4"/>
  <c r="AB60" i="4"/>
  <c r="AB59" i="4"/>
  <c r="AB58" i="4"/>
  <c r="AB57" i="4"/>
  <c r="AB55" i="4"/>
  <c r="AB53" i="4"/>
  <c r="AB50" i="4"/>
  <c r="AB47" i="4"/>
  <c r="AB51" i="4" s="1"/>
  <c r="F43" i="4"/>
  <c r="F41" i="4"/>
  <c r="F39" i="4"/>
  <c r="F37" i="4"/>
  <c r="F35" i="4"/>
  <c r="F33" i="4"/>
  <c r="F31" i="4"/>
  <c r="F29" i="4"/>
  <c r="F28" i="4"/>
  <c r="F25" i="4"/>
  <c r="F23" i="4"/>
  <c r="F21" i="4"/>
  <c r="F20" i="4"/>
  <c r="F18" i="4"/>
  <c r="F16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91" i="3"/>
  <c r="AB89" i="3"/>
  <c r="AB87" i="3"/>
  <c r="AE86" i="3"/>
  <c r="AB84" i="3"/>
  <c r="AB93" i="3" s="1"/>
  <c r="AB80" i="3"/>
  <c r="AB78" i="3"/>
  <c r="AB77" i="3"/>
  <c r="AB76" i="3"/>
  <c r="AB75" i="3"/>
  <c r="AB71" i="3"/>
  <c r="AB68" i="3"/>
  <c r="AB66" i="3"/>
  <c r="AB73" i="3" s="1"/>
  <c r="AB64" i="3"/>
  <c r="AB61" i="3"/>
  <c r="AB60" i="3"/>
  <c r="AB59" i="3"/>
  <c r="AB58" i="3"/>
  <c r="AB57" i="3"/>
  <c r="AB55" i="3"/>
  <c r="AB53" i="3"/>
  <c r="AB62" i="3" s="1"/>
  <c r="AB50" i="3"/>
  <c r="AB47" i="3"/>
  <c r="F43" i="3"/>
  <c r="F41" i="3"/>
  <c r="F39" i="3"/>
  <c r="F37" i="3"/>
  <c r="F35" i="3"/>
  <c r="F33" i="3"/>
  <c r="F31" i="3"/>
  <c r="F29" i="3"/>
  <c r="F28" i="3"/>
  <c r="F25" i="3"/>
  <c r="F23" i="3"/>
  <c r="F21" i="3"/>
  <c r="F20" i="3"/>
  <c r="F18" i="3"/>
  <c r="F16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91" i="2"/>
  <c r="AB89" i="2"/>
  <c r="AB87" i="2"/>
  <c r="AE86" i="2"/>
  <c r="AB84" i="2"/>
  <c r="AB80" i="2"/>
  <c r="AB78" i="2"/>
  <c r="AB77" i="2"/>
  <c r="AB76" i="2"/>
  <c r="AB75" i="2"/>
  <c r="AB71" i="2"/>
  <c r="AB68" i="2"/>
  <c r="AB66" i="2"/>
  <c r="AB64" i="2"/>
  <c r="AB61" i="2"/>
  <c r="AB60" i="2"/>
  <c r="AB59" i="2"/>
  <c r="AB58" i="2"/>
  <c r="AB57" i="2"/>
  <c r="AB55" i="2"/>
  <c r="AB53" i="2"/>
  <c r="AB50" i="2"/>
  <c r="AB47" i="2"/>
  <c r="AB51" i="2" s="1"/>
  <c r="F43" i="2"/>
  <c r="F41" i="2"/>
  <c r="F39" i="2"/>
  <c r="F37" i="2"/>
  <c r="F35" i="2"/>
  <c r="F33" i="2"/>
  <c r="F31" i="2"/>
  <c r="F29" i="2"/>
  <c r="F28" i="2"/>
  <c r="F25" i="2"/>
  <c r="F23" i="2"/>
  <c r="F21" i="2"/>
  <c r="F20" i="2"/>
  <c r="F18" i="2"/>
  <c r="F16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  <c r="AB91" i="1"/>
  <c r="AB89" i="1"/>
  <c r="AB87" i="1"/>
  <c r="AE86" i="1"/>
  <c r="AB84" i="1"/>
  <c r="AB93" i="1" s="1"/>
  <c r="AB80" i="1"/>
  <c r="AB78" i="1"/>
  <c r="AB77" i="1"/>
  <c r="AB76" i="1"/>
  <c r="AB75" i="1"/>
  <c r="AB71" i="1"/>
  <c r="AB68" i="1"/>
  <c r="AB66" i="1"/>
  <c r="AB64" i="1"/>
  <c r="AB61" i="1"/>
  <c r="AB60" i="1"/>
  <c r="AB59" i="1"/>
  <c r="AB58" i="1"/>
  <c r="AB57" i="1"/>
  <c r="AB55" i="1"/>
  <c r="AB53" i="1"/>
  <c r="AB50" i="1"/>
  <c r="AB47" i="1"/>
  <c r="AB51" i="1" s="1"/>
  <c r="F43" i="1"/>
  <c r="F41" i="1"/>
  <c r="F39" i="1"/>
  <c r="F37" i="1"/>
  <c r="F35" i="1"/>
  <c r="F33" i="1"/>
  <c r="F31" i="1"/>
  <c r="F29" i="1"/>
  <c r="F28" i="1"/>
  <c r="F25" i="1"/>
  <c r="F23" i="1"/>
  <c r="F21" i="1"/>
  <c r="F20" i="1"/>
  <c r="F18" i="1"/>
  <c r="F16" i="1"/>
  <c r="F13" i="1"/>
  <c r="AG10" i="1"/>
  <c r="AF10" i="1"/>
  <c r="AD10" i="1"/>
  <c r="AC10" i="1"/>
  <c r="Z10" i="1"/>
  <c r="Y10" i="1"/>
  <c r="W10" i="1"/>
  <c r="V10" i="1"/>
  <c r="AE7" i="1"/>
  <c r="AB7" i="1"/>
  <c r="Y7" i="1"/>
  <c r="V7" i="1"/>
  <c r="AB51" i="5" l="1"/>
  <c r="AB82" i="2"/>
  <c r="AB62" i="2"/>
  <c r="AB73" i="2"/>
  <c r="AB93" i="2"/>
  <c r="AB73" i="1"/>
  <c r="AB73" i="4"/>
  <c r="AB62" i="4"/>
  <c r="AB51" i="3"/>
  <c r="AB62" i="5"/>
  <c r="AB73" i="5"/>
  <c r="AB93" i="5"/>
  <c r="AB82" i="1"/>
  <c r="AB62" i="1"/>
  <c r="AB82" i="4"/>
  <c r="AB8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B26E9C76-A308-401B-9B75-8ACA139FDAB5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D8BE0AAA-A8AA-4CFD-A7BD-10CA60022BE0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DC32AB67-3895-4C93-A6FF-B3EA2845FAC4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28CD172D-0B8C-445C-B07E-7612C05E3340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E9E8C43E-838E-46E5-B66E-412F72C27C08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<sst xmlns="http://schemas.openxmlformats.org/spreadsheetml/2006/main" count="610" uniqueCount="102">
  <si>
    <t xml:space="preserve">HASIL VERIFIKASI PENILAIAN BERKALA TAHUNAN </t>
  </si>
  <si>
    <t>FORMULIR</t>
  </si>
  <si>
    <t>ANGKA KREDIT P2KB</t>
  </si>
  <si>
    <t>(diisi oleh Komisi P2KB IPD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</si>
  <si>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</si>
  <si>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</si>
  <si>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</si>
  <si>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</si>
  <si>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</si>
  <si>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</si>
  <si>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</si>
  <si>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</si>
  <si>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</si>
  <si>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Noreg KIPD</t>
  </si>
  <si>
    <t>:</t>
  </si>
  <si>
    <t>Nama (tanpa gelar)</t>
  </si>
  <si>
    <t>Tempat Tanggal Lahir</t>
  </si>
  <si>
    <t>Kompetensi</t>
  </si>
  <si>
    <t>Masa Berlaku Serkom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</si>
  <si>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</si>
  <si>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</si>
  <si>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</si>
  <si>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</si>
  <si>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</si>
  <si>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</si>
  <si>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</si>
  <si>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</si>
  <si>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</si>
  <si>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</si>
  <si>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</si>
  <si>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</t>
  </si>
  <si>
    <t>I.</t>
  </si>
  <si>
    <t>KINERJA</t>
  </si>
  <si>
    <t xml:space="preserve">Seminar/simposium, Hands on (wet) workshop, dry workshop </t>
  </si>
  <si>
    <t>PEMBELAJARAN</t>
  </si>
  <si>
    <t>(sebagai peserta)</t>
  </si>
  <si>
    <t>Membaca jurnal dan menjawab uji diri</t>
  </si>
  <si>
    <t>JUMLAH (1 sampai dengan 2)</t>
  </si>
  <si>
    <t>II.</t>
  </si>
  <si>
    <t>(sebagai pembicara dan instruktur)</t>
  </si>
  <si>
    <t>(sebagai moderator dan panitia)</t>
  </si>
  <si>
    <t>Menangani pasien rawat jalan di tempat kerja</t>
  </si>
  <si>
    <t>PROFESIONAL</t>
  </si>
  <si>
    <t>Menangani pasien rawat inap di tempat kerja</t>
  </si>
  <si>
    <t>Menangani pasien konsultasi di tempat kerja</t>
  </si>
  <si>
    <t>Melakukan tindakan medis di tempat kerja</t>
  </si>
  <si>
    <t>Menjadi manager/ direktur/ pejabat pada instansi kesehatan</t>
  </si>
  <si>
    <t>JUMLAH (3 sampai dengan 9)</t>
  </si>
  <si>
    <t>Penyuluhan kesehatan di tempat kerja/ di RS</t>
  </si>
  <si>
    <t>III.</t>
  </si>
  <si>
    <t xml:space="preserve">KINERJA </t>
  </si>
  <si>
    <t xml:space="preserve">PENGABDIAN </t>
  </si>
  <si>
    <t>Penyuluhan di masyarakat/narasumber di radio, televisi</t>
  </si>
  <si>
    <t>MASYARAKAT/PROFESI</t>
  </si>
  <si>
    <t>pengasuh rubrik kesehatan di media massa cetak/online/website</t>
  </si>
  <si>
    <t>Keterlibatan dalam kegiatan kemasyarakatan untuk pelayanan medis</t>
  </si>
  <si>
    <t>(bakti sosial, korban bencana, menjadi tim medis haji, tim pemeriksa</t>
  </si>
  <si>
    <t>kesehatan pemerintah, dll)</t>
  </si>
  <si>
    <t>Menjadi pengurus organisasi profesi, terlibat dalam tim adhoc/panitia</t>
  </si>
  <si>
    <t>(bukan panitia kegiatan ilmiah)/ Pokja</t>
  </si>
  <si>
    <t>JUMLAH (10 sampai dengan 13)</t>
  </si>
  <si>
    <t>IV.</t>
  </si>
  <si>
    <t>Menulis di Buku Ajar Pendidikan Kedokteran/Kesehatan</t>
  </si>
  <si>
    <t>PUBLIKASI</t>
  </si>
  <si>
    <t>Publikasi penelitian/ tinjauan pustaka/ laporan kasus di jurnal/majalah</t>
  </si>
  <si>
    <t>Presentasi makalah bebas oral/poster di acara ilmiah</t>
  </si>
  <si>
    <t xml:space="preserve">Menulis karya ilmiah populer/ pedoman/ standar/ SOP, menerjemahkan </t>
  </si>
  <si>
    <t>buku/menjadi editor, membuat artikel di proceeding book</t>
  </si>
  <si>
    <t>Publikasi artikel kesehatan di media massa di media massa cetak/</t>
  </si>
  <si>
    <t>online/website</t>
  </si>
  <si>
    <t>JUMLAH (14 sampai dengan 18)</t>
  </si>
  <si>
    <t>Menjadi pembimbing karya ilmiah/ tesis/ disertasi</t>
  </si>
  <si>
    <t>V.</t>
  </si>
  <si>
    <t>PENGEMBANGAN</t>
  </si>
  <si>
    <t>Mengajar secara terstruktur di institusi pendidikan kesehatan/kedokteran</t>
  </si>
  <si>
    <t>ILMU</t>
  </si>
  <si>
    <t>Melanjutkan pendidikan subspesialis/ doktor/ magister yang berhubungan</t>
  </si>
  <si>
    <t>dengan bidang kedokteran, di luar domisilnya</t>
  </si>
  <si>
    <t>Melakukan penelitian mandiri yg berhubungan dgn profesinya atau berhub dgn</t>
  </si>
  <si>
    <t>manajemen pendidikan kedokteran/kesehatan</t>
  </si>
  <si>
    <t>Kajian mitra bestari (peer review), diskusi kasus/ klinik bersama pakar/</t>
  </si>
  <si>
    <t>diskusi kasus sulit/ diskusi kasus kematian</t>
  </si>
  <si>
    <t>JUMLAH (19 sampai dengan 23)</t>
  </si>
  <si>
    <t>LEGALISASI KOMISI</t>
  </si>
  <si>
    <t>Setelah meneliti semua berkas penilaian berkala yang dikirim, dengan ini kami laporkan</t>
  </si>
  <si>
    <t>P2KB IPD CABANG</t>
  </si>
  <si>
    <t>jumlah angka SKP yang telah diperoleh yang bersangkutan.</t>
  </si>
  <si>
    <t>Depok,                                               2018</t>
  </si>
  <si>
    <t>TANDA-TANGAN</t>
  </si>
  <si>
    <t>NAMA LENGKAP</t>
  </si>
  <si>
    <t>dr. Devy Juniarti Iskandar, SpPD, FINASIM</t>
  </si>
  <si>
    <t>Ketua Tim Verifikator Cabang Depok</t>
  </si>
  <si>
    <t>TEMBUSAN</t>
  </si>
  <si>
    <t>1)</t>
  </si>
  <si>
    <t>Dokter yang bersangkutan</t>
  </si>
  <si>
    <t>2)</t>
  </si>
  <si>
    <t>Arsip Komisi P2KB IPD Cabang</t>
  </si>
  <si>
    <t>Depok,                                               2019</t>
  </si>
  <si>
    <t>Ketua Tim Verifikator Cabang</t>
  </si>
  <si>
    <t>Depok,                                                    2020</t>
  </si>
  <si>
    <t>Depok,                                                    2021</t>
  </si>
  <si>
    <t>Depok,                                                 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</si>
</sst>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Symbol"/>
      <family val="1"/>
      <charset val="2"/>
    </font>
    <font>
      <b/>
      <sz val="12"/>
      <color theme="1"/>
      <name val="Symbol"/>
      <family val="1"/>
      <charset val="2"/>
    </font>
    <font>
      <b/>
      <sz val="12"/>
      <color theme="1"/>
      <name val="Calibri"/>
      <family val="2"/>
      <charset val="1"/>
      <scheme val="minor"/>
    </font>
    <font>
      <b/>
      <sz val="12"/>
      <color theme="0" tint="-4.9989318521683403E-2"/>
      <name val="Arial"/>
      <family val="2"/>
    </font>
    <font>
      <b/>
      <sz val="12"/>
      <color theme="0" tint="-4.9989318521683403E-2"/>
      <name val="Calibri"/>
      <family val="2"/>
      <charset val="1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25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2" fillId="2" borderId="3" xfId="1" applyFont="1" applyFill="1" applyBorder="1"/>
    <xf numFmtId="0" fontId="1" fillId="0" borderId="0" xfId="1"/>
    <xf numFmtId="0" fontId="2" fillId="2" borderId="4" xfId="1" applyFont="1" applyFill="1" applyBorder="1"/>
    <xf numFmtId="0" fontId="2" fillId="2" borderId="5" xfId="1" applyFont="1" applyFill="1" applyBorder="1"/>
    <xf numFmtId="0" fontId="5" fillId="2" borderId="4" xfId="1" applyFont="1" applyFill="1" applyBorder="1" applyAlignment="1">
      <alignment horizontal="center"/>
    </xf>
    <xf numFmtId="0" fontId="2" fillId="2" borderId="0" xfId="1" applyFont="1" applyFill="1"/>
    <xf numFmtId="0" fontId="6" fillId="2" borderId="4" xfId="1" applyFont="1" applyFill="1" applyBorder="1" applyAlignment="1">
      <alignment horizontal="center" vertical="center"/>
    </xf>
    <xf numFmtId="0" fontId="5" fillId="2" borderId="0" xfId="1" applyFont="1" applyFill="1"/>
    <xf numFmtId="0" fontId="7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5" fillId="2" borderId="4" xfId="1" applyFont="1" applyFill="1" applyBorder="1"/>
    <xf numFmtId="0" fontId="8" fillId="2" borderId="11" xfId="1" applyFont="1" applyFill="1" applyBorder="1" applyAlignment="1">
      <alignment vertical="center"/>
    </xf>
    <xf numFmtId="0" fontId="2" fillId="2" borderId="12" xfId="1" applyFont="1" applyFill="1" applyBorder="1"/>
    <xf numFmtId="0" fontId="4" fillId="2" borderId="0" xfId="1" applyFont="1" applyFill="1"/>
    <xf numFmtId="0" fontId="5" fillId="2" borderId="5" xfId="1" applyFont="1" applyFill="1" applyBorder="1"/>
    <xf numFmtId="0" fontId="4" fillId="2" borderId="17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8" fillId="2" borderId="15" xfId="1" applyFont="1" applyFill="1" applyBorder="1" applyAlignment="1">
      <alignment horizontal="center"/>
    </xf>
    <xf numFmtId="0" fontId="2" fillId="2" borderId="6" xfId="1" applyFont="1" applyFill="1" applyBorder="1"/>
    <xf numFmtId="0" fontId="2" fillId="2" borderId="8" xfId="1" applyFont="1" applyFill="1" applyBorder="1"/>
    <xf numFmtId="0" fontId="2" fillId="2" borderId="7" xfId="1" applyFont="1" applyFill="1" applyBorder="1"/>
    <xf numFmtId="0" fontId="9" fillId="3" borderId="6" xfId="1" applyFont="1" applyFill="1" applyBorder="1" applyAlignment="1">
      <alignment horizontal="left" vertical="center"/>
    </xf>
    <xf numFmtId="0" fontId="10" fillId="3" borderId="8" xfId="1" applyFont="1" applyFill="1" applyBorder="1" applyAlignment="1">
      <alignment horizontal="left"/>
    </xf>
    <xf numFmtId="0" fontId="2" fillId="4" borderId="18" xfId="1" applyFont="1" applyFill="1" applyBorder="1" applyAlignment="1">
      <alignment horizontal="center" vertical="center"/>
    </xf>
    <xf numFmtId="0" fontId="2" fillId="5" borderId="7" xfId="1" applyFont="1" applyFill="1" applyBorder="1"/>
    <xf numFmtId="0" fontId="2" fillId="5" borderId="7" xfId="1" applyFont="1" applyFill="1" applyBorder="1" applyAlignment="1">
      <alignment horizontal="center" vertical="center"/>
    </xf>
    <xf numFmtId="0" fontId="2" fillId="5" borderId="7" xfId="1" applyFont="1" applyFill="1" applyBorder="1" applyAlignment="1">
      <alignment horizontal="center"/>
    </xf>
    <xf numFmtId="0" fontId="2" fillId="4" borderId="19" xfId="1" applyFont="1" applyFill="1" applyBorder="1"/>
    <xf numFmtId="0" fontId="2" fillId="5" borderId="3" xfId="1" applyFont="1" applyFill="1" applyBorder="1"/>
    <xf numFmtId="0" fontId="2" fillId="4" borderId="20" xfId="1" applyFont="1" applyFill="1" applyBorder="1" applyAlignment="1">
      <alignment horizontal="center" vertical="center"/>
    </xf>
    <xf numFmtId="0" fontId="2" fillId="5" borderId="0" xfId="1" applyFont="1" applyFill="1" applyAlignment="1">
      <alignment horizontal="center" vertical="center"/>
    </xf>
    <xf numFmtId="0" fontId="2" fillId="5" borderId="0" xfId="1" applyFont="1" applyFill="1" applyAlignment="1">
      <alignment horizontal="left" vertical="center"/>
    </xf>
    <xf numFmtId="0" fontId="2" fillId="5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2" fillId="4" borderId="18" xfId="1" applyFont="1" applyFill="1" applyBorder="1"/>
    <xf numFmtId="0" fontId="2" fillId="5" borderId="6" xfId="1" applyFont="1" applyFill="1" applyBorder="1"/>
    <xf numFmtId="0" fontId="2" fillId="6" borderId="22" xfId="1" applyFont="1" applyFill="1" applyBorder="1"/>
    <xf numFmtId="0" fontId="2" fillId="6" borderId="21" xfId="1" applyFont="1" applyFill="1" applyBorder="1"/>
    <xf numFmtId="0" fontId="5" fillId="6" borderId="21" xfId="1" applyFont="1" applyFill="1" applyBorder="1" applyAlignment="1">
      <alignment vertical="center"/>
    </xf>
    <xf numFmtId="0" fontId="2" fillId="7" borderId="1" xfId="1" applyFont="1" applyFill="1" applyBorder="1"/>
    <xf numFmtId="0" fontId="2" fillId="7" borderId="3" xfId="1" applyFont="1" applyFill="1" applyBorder="1"/>
    <xf numFmtId="0" fontId="2" fillId="7" borderId="2" xfId="1" applyFont="1" applyFill="1" applyBorder="1"/>
    <xf numFmtId="0" fontId="2" fillId="8" borderId="19" xfId="1" applyFont="1" applyFill="1" applyBorder="1"/>
    <xf numFmtId="0" fontId="2" fillId="9" borderId="0" xfId="1" applyFont="1" applyFill="1"/>
    <xf numFmtId="0" fontId="5" fillId="9" borderId="0" xfId="1" applyFont="1" applyFill="1"/>
    <xf numFmtId="0" fontId="8" fillId="7" borderId="4" xfId="1" applyFont="1" applyFill="1" applyBorder="1" applyAlignment="1">
      <alignment horizontal="center" vertical="center"/>
    </xf>
    <xf numFmtId="0" fontId="5" fillId="8" borderId="20" xfId="1" applyFont="1" applyFill="1" applyBorder="1" applyAlignment="1">
      <alignment horizontal="center" vertical="center"/>
    </xf>
    <xf numFmtId="0" fontId="5" fillId="9" borderId="4" xfId="1" applyFont="1" applyFill="1" applyBorder="1" applyAlignment="1">
      <alignment horizontal="left" vertical="center"/>
    </xf>
    <xf numFmtId="0" fontId="5" fillId="9" borderId="0" xfId="1" applyFont="1" applyFill="1" applyAlignment="1">
      <alignment horizontal="left" vertical="center"/>
    </xf>
    <xf numFmtId="0" fontId="2" fillId="9" borderId="5" xfId="1" applyFont="1" applyFill="1" applyBorder="1"/>
    <xf numFmtId="0" fontId="8" fillId="7" borderId="4" xfId="1" applyFont="1" applyFill="1" applyBorder="1"/>
    <xf numFmtId="0" fontId="5" fillId="8" borderId="18" xfId="1" applyFont="1" applyFill="1" applyBorder="1" applyAlignment="1">
      <alignment horizontal="center" vertical="center"/>
    </xf>
    <xf numFmtId="0" fontId="5" fillId="9" borderId="6" xfId="1" applyFont="1" applyFill="1" applyBorder="1" applyAlignment="1">
      <alignment horizontal="left" vertical="center"/>
    </xf>
    <xf numFmtId="0" fontId="5" fillId="9" borderId="7" xfId="1" applyFont="1" applyFill="1" applyBorder="1" applyAlignment="1">
      <alignment horizontal="left" vertical="center"/>
    </xf>
    <xf numFmtId="0" fontId="2" fillId="9" borderId="7" xfId="1" applyFont="1" applyFill="1" applyBorder="1"/>
    <xf numFmtId="0" fontId="2" fillId="9" borderId="8" xfId="1" applyFont="1" applyFill="1" applyBorder="1"/>
    <xf numFmtId="0" fontId="5" fillId="8" borderId="24" xfId="1" applyFont="1" applyFill="1" applyBorder="1" applyAlignment="1">
      <alignment horizontal="center" vertical="center"/>
    </xf>
    <xf numFmtId="0" fontId="5" fillId="9" borderId="22" xfId="1" applyFont="1" applyFill="1" applyBorder="1" applyAlignment="1">
      <alignment horizontal="left" vertical="center"/>
    </xf>
    <xf numFmtId="0" fontId="5" fillId="9" borderId="21" xfId="1" applyFont="1" applyFill="1" applyBorder="1" applyAlignment="1">
      <alignment horizontal="left" vertical="center"/>
    </xf>
    <xf numFmtId="0" fontId="2" fillId="9" borderId="21" xfId="1" applyFont="1" applyFill="1" applyBorder="1"/>
    <xf numFmtId="0" fontId="2" fillId="9" borderId="23" xfId="1" applyFont="1" applyFill="1" applyBorder="1"/>
    <xf numFmtId="0" fontId="2" fillId="7" borderId="6" xfId="1" applyFont="1" applyFill="1" applyBorder="1"/>
    <xf numFmtId="0" fontId="2" fillId="7" borderId="7" xfId="1" applyFont="1" applyFill="1" applyBorder="1" applyAlignment="1">
      <alignment vertical="center"/>
    </xf>
    <xf numFmtId="0" fontId="2" fillId="7" borderId="8" xfId="1" applyFont="1" applyFill="1" applyBorder="1" applyAlignment="1">
      <alignment vertical="center"/>
    </xf>
    <xf numFmtId="0" fontId="4" fillId="7" borderId="4" xfId="1" applyFont="1" applyFill="1" applyBorder="1" applyAlignment="1">
      <alignment horizontal="center"/>
    </xf>
    <xf numFmtId="0" fontId="4" fillId="7" borderId="0" xfId="1" applyFont="1" applyFill="1"/>
    <xf numFmtId="0" fontId="2" fillId="7" borderId="0" xfId="1" applyFont="1" applyFill="1"/>
    <xf numFmtId="0" fontId="2" fillId="7" borderId="5" xfId="1" applyFont="1" applyFill="1" applyBorder="1"/>
    <xf numFmtId="0" fontId="5" fillId="8" borderId="19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/>
    </xf>
    <xf numFmtId="0" fontId="2" fillId="9" borderId="3" xfId="1" applyFont="1" applyFill="1" applyBorder="1"/>
    <xf numFmtId="0" fontId="2" fillId="9" borderId="2" xfId="1" applyFont="1" applyFill="1" applyBorder="1"/>
    <xf numFmtId="0" fontId="5" fillId="9" borderId="6" xfId="1" applyFont="1" applyFill="1" applyBorder="1" applyAlignment="1">
      <alignment vertical="center"/>
    </xf>
    <xf numFmtId="0" fontId="4" fillId="7" borderId="4" xfId="1" applyFont="1" applyFill="1" applyBorder="1"/>
    <xf numFmtId="0" fontId="5" fillId="9" borderId="1" xfId="1" applyFont="1" applyFill="1" applyBorder="1" applyAlignment="1">
      <alignment vertical="center"/>
    </xf>
    <xf numFmtId="0" fontId="2" fillId="7" borderId="4" xfId="1" applyFont="1" applyFill="1" applyBorder="1"/>
    <xf numFmtId="0" fontId="2" fillId="7" borderId="7" xfId="1" applyFont="1" applyFill="1" applyBorder="1"/>
    <xf numFmtId="0" fontId="2" fillId="7" borderId="8" xfId="1" applyFont="1" applyFill="1" applyBorder="1"/>
    <xf numFmtId="0" fontId="5" fillId="9" borderId="5" xfId="1" applyFont="1" applyFill="1" applyBorder="1" applyAlignment="1">
      <alignment horizontal="left" vertical="center"/>
    </xf>
    <xf numFmtId="0" fontId="4" fillId="7" borderId="0" xfId="1" applyFont="1" applyFill="1" applyAlignment="1">
      <alignment horizontal="center"/>
    </xf>
    <xf numFmtId="0" fontId="5" fillId="9" borderId="4" xfId="1" applyFont="1" applyFill="1" applyBorder="1" applyAlignment="1">
      <alignment vertical="center"/>
    </xf>
    <xf numFmtId="0" fontId="4" fillId="7" borderId="1" xfId="1" applyFont="1" applyFill="1" applyBorder="1" applyAlignment="1">
      <alignment horizontal="center"/>
    </xf>
    <xf numFmtId="0" fontId="4" fillId="7" borderId="3" xfId="1" applyFont="1" applyFill="1" applyBorder="1"/>
    <xf numFmtId="0" fontId="5" fillId="9" borderId="22" xfId="1" applyFont="1" applyFill="1" applyBorder="1" applyAlignment="1">
      <alignment vertical="center"/>
    </xf>
    <xf numFmtId="0" fontId="2" fillId="9" borderId="21" xfId="1" applyFont="1" applyFill="1" applyBorder="1" applyAlignment="1">
      <alignment vertical="center"/>
    </xf>
    <xf numFmtId="0" fontId="2" fillId="9" borderId="3" xfId="1" applyFont="1" applyFill="1" applyBorder="1" applyAlignment="1">
      <alignment vertical="center"/>
    </xf>
    <xf numFmtId="0" fontId="2" fillId="9" borderId="0" xfId="1" applyFont="1" applyFill="1" applyAlignment="1">
      <alignment vertical="center"/>
    </xf>
    <xf numFmtId="0" fontId="5" fillId="9" borderId="3" xfId="1" applyFont="1" applyFill="1" applyBorder="1" applyAlignment="1">
      <alignment vertical="center"/>
    </xf>
    <xf numFmtId="0" fontId="5" fillId="9" borderId="7" xfId="1" applyFont="1" applyFill="1" applyBorder="1" applyAlignment="1">
      <alignment vertical="center"/>
    </xf>
    <xf numFmtId="0" fontId="2" fillId="9" borderId="7" xfId="1" applyFont="1" applyFill="1" applyBorder="1" applyAlignment="1">
      <alignment vertical="center"/>
    </xf>
    <xf numFmtId="0" fontId="4" fillId="7" borderId="5" xfId="1" applyFont="1" applyFill="1" applyBorder="1"/>
    <xf numFmtId="0" fontId="2" fillId="10" borderId="6" xfId="1" applyFont="1" applyFill="1" applyBorder="1" applyAlignment="1">
      <alignment vertical="center"/>
    </xf>
    <xf numFmtId="0" fontId="2" fillId="10" borderId="7" xfId="1" applyFont="1" applyFill="1" applyBorder="1" applyAlignment="1">
      <alignment vertical="center"/>
    </xf>
    <xf numFmtId="0" fontId="2" fillId="10" borderId="8" xfId="1" applyFont="1" applyFill="1" applyBorder="1" applyAlignment="1">
      <alignment vertical="center"/>
    </xf>
    <xf numFmtId="0" fontId="8" fillId="7" borderId="7" xfId="1" applyFont="1" applyFill="1" applyBorder="1"/>
    <xf numFmtId="0" fontId="4" fillId="7" borderId="7" xfId="1" applyFont="1" applyFill="1" applyBorder="1"/>
    <xf numFmtId="0" fontId="4" fillId="7" borderId="8" xfId="1" applyFont="1" applyFill="1" applyBorder="1"/>
    <xf numFmtId="0" fontId="11" fillId="0" borderId="0" xfId="1" applyFont="1"/>
    <xf numFmtId="0" fontId="8" fillId="7" borderId="0" xfId="1" applyFont="1" applyFill="1"/>
    <xf numFmtId="0" fontId="2" fillId="10" borderId="1" xfId="1" applyFont="1" applyFill="1" applyBorder="1"/>
    <xf numFmtId="0" fontId="2" fillId="10" borderId="3" xfId="1" applyFont="1" applyFill="1" applyBorder="1"/>
    <xf numFmtId="0" fontId="2" fillId="10" borderId="2" xfId="1" applyFont="1" applyFill="1" applyBorder="1"/>
    <xf numFmtId="0" fontId="4" fillId="7" borderId="0" xfId="1" applyFont="1" applyFill="1" applyAlignment="1">
      <alignment horizontal="left" vertical="center"/>
    </xf>
    <xf numFmtId="0" fontId="5" fillId="10" borderId="4" xfId="1" applyFont="1" applyFill="1" applyBorder="1"/>
    <xf numFmtId="0" fontId="5" fillId="10" borderId="0" xfId="1" applyFont="1" applyFill="1"/>
    <xf numFmtId="0" fontId="2" fillId="10" borderId="0" xfId="1" applyFont="1" applyFill="1"/>
    <xf numFmtId="0" fontId="2" fillId="10" borderId="5" xfId="1" applyFont="1" applyFill="1" applyBorder="1"/>
    <xf numFmtId="0" fontId="5" fillId="7" borderId="5" xfId="1" applyFont="1" applyFill="1" applyBorder="1"/>
    <xf numFmtId="0" fontId="5" fillId="10" borderId="0" xfId="1" applyFont="1" applyFill="1" applyAlignment="1">
      <alignment vertical="center"/>
    </xf>
    <xf numFmtId="0" fontId="5" fillId="10" borderId="0" xfId="1" applyFont="1" applyFill="1" applyAlignment="1">
      <alignment horizontal="center" vertical="center"/>
    </xf>
    <xf numFmtId="0" fontId="5" fillId="10" borderId="5" xfId="1" applyFont="1" applyFill="1" applyBorder="1"/>
    <xf numFmtId="0" fontId="5" fillId="10" borderId="4" xfId="1" applyFont="1" applyFill="1" applyBorder="1" applyAlignment="1">
      <alignment vertical="center"/>
    </xf>
    <xf numFmtId="0" fontId="5" fillId="10" borderId="5" xfId="1" applyFont="1" applyFill="1" applyBorder="1" applyAlignment="1">
      <alignment vertical="center"/>
    </xf>
    <xf numFmtId="0" fontId="2" fillId="10" borderId="6" xfId="1" applyFont="1" applyFill="1" applyBorder="1"/>
    <xf numFmtId="0" fontId="2" fillId="10" borderId="7" xfId="1" applyFont="1" applyFill="1" applyBorder="1"/>
    <xf numFmtId="0" fontId="2" fillId="10" borderId="8" xfId="1" applyFont="1" applyFill="1" applyBorder="1"/>
    <xf numFmtId="0" fontId="5" fillId="7" borderId="4" xfId="1" applyFont="1" applyFill="1" applyBorder="1"/>
    <xf numFmtId="0" fontId="1" fillId="10" borderId="0" xfId="1" applyFill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0" fontId="5" fillId="10" borderId="5" xfId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" fillId="0" borderId="0" xfId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2" fillId="10" borderId="1" xfId="1" applyFont="1" applyFill="1" applyBorder="1" applyAlignment="1">
      <alignment horizontal="center" vertical="center"/>
    </xf>
    <xf numFmtId="0" fontId="2" fillId="10" borderId="3" xfId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/>
    </xf>
    <xf numFmtId="0" fontId="2" fillId="10" borderId="6" xfId="1" applyFont="1" applyFill="1" applyBorder="1" applyAlignment="1">
      <alignment horizontal="center" vertical="center"/>
    </xf>
    <xf numFmtId="0" fontId="2" fillId="10" borderId="7" xfId="1" applyFont="1" applyFill="1" applyBorder="1" applyAlignment="1">
      <alignment horizontal="center" vertical="center"/>
    </xf>
    <xf numFmtId="0" fontId="2" fillId="10" borderId="8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4" fillId="11" borderId="3" xfId="1" applyFont="1" applyFill="1" applyBorder="1" applyAlignment="1">
      <alignment horizontal="center" vertical="center"/>
    </xf>
    <xf numFmtId="0" fontId="4" fillId="11" borderId="2" xfId="1" applyFont="1" applyFill="1" applyBorder="1" applyAlignment="1">
      <alignment horizontal="center" vertical="center"/>
    </xf>
    <xf numFmtId="0" fontId="4" fillId="11" borderId="6" xfId="1" applyFont="1" applyFill="1" applyBorder="1" applyAlignment="1">
      <alignment horizontal="center" vertical="center"/>
    </xf>
    <xf numFmtId="0" fontId="4" fillId="11" borderId="7" xfId="1" applyFont="1" applyFill="1" applyBorder="1" applyAlignment="1">
      <alignment horizontal="center" vertical="center"/>
    </xf>
    <xf numFmtId="0" fontId="4" fillId="11" borderId="8" xfId="1" applyFont="1" applyFill="1" applyBorder="1" applyAlignment="1">
      <alignment horizontal="center" vertical="center"/>
    </xf>
    <xf numFmtId="0" fontId="2" fillId="10" borderId="4" xfId="1" applyFont="1" applyFill="1" applyBorder="1" applyAlignment="1">
      <alignment horizontal="left" vertical="center"/>
    </xf>
    <xf numFmtId="0" fontId="2" fillId="10" borderId="0" xfId="1" applyFont="1" applyFill="1" applyAlignment="1">
      <alignment horizontal="left" vertical="center"/>
    </xf>
    <xf numFmtId="0" fontId="2" fillId="10" borderId="5" xfId="1" applyFont="1" applyFill="1" applyBorder="1" applyAlignment="1">
      <alignment horizontal="left" vertical="center"/>
    </xf>
    <xf numFmtId="0" fontId="2" fillId="10" borderId="4" xfId="1" applyFont="1" applyFill="1" applyBorder="1" applyAlignment="1">
      <alignment horizontal="center" vertical="center"/>
    </xf>
    <xf numFmtId="0" fontId="2" fillId="10" borderId="0" xfId="1" applyFont="1" applyFill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4" fillId="11" borderId="4" xfId="1" applyFont="1" applyFill="1" applyBorder="1" applyAlignment="1">
      <alignment horizontal="center" vertical="center"/>
    </xf>
    <xf numFmtId="0" fontId="4" fillId="11" borderId="0" xfId="1" applyFont="1" applyFill="1" applyAlignment="1">
      <alignment horizontal="center" vertical="center"/>
    </xf>
    <xf numFmtId="0" fontId="4" fillId="11" borderId="5" xfId="1" applyFont="1" applyFill="1" applyBorder="1" applyAlignment="1">
      <alignment horizontal="center" vertical="center"/>
    </xf>
    <xf numFmtId="0" fontId="5" fillId="8" borderId="19" xfId="1" applyFont="1" applyFill="1" applyBorder="1" applyAlignment="1">
      <alignment horizontal="center" vertical="center"/>
    </xf>
    <xf numFmtId="0" fontId="5" fillId="8" borderId="18" xfId="1" applyFont="1" applyFill="1" applyBorder="1" applyAlignment="1">
      <alignment horizontal="center" vertical="center"/>
    </xf>
    <xf numFmtId="0" fontId="5" fillId="9" borderId="22" xfId="1" applyFont="1" applyFill="1" applyBorder="1" applyAlignment="1">
      <alignment horizontal="left" vertical="center"/>
    </xf>
    <xf numFmtId="0" fontId="5" fillId="9" borderId="21" xfId="1" applyFont="1" applyFill="1" applyBorder="1" applyAlignment="1">
      <alignment horizontal="left" vertical="center"/>
    </xf>
    <xf numFmtId="0" fontId="5" fillId="9" borderId="23" xfId="1" applyFont="1" applyFill="1" applyBorder="1" applyAlignment="1">
      <alignment horizontal="left" vertical="center"/>
    </xf>
    <xf numFmtId="0" fontId="2" fillId="10" borderId="22" xfId="1" applyFont="1" applyFill="1" applyBorder="1" applyAlignment="1">
      <alignment horizontal="center" vertical="center"/>
    </xf>
    <xf numFmtId="0" fontId="2" fillId="10" borderId="21" xfId="1" applyFont="1" applyFill="1" applyBorder="1" applyAlignment="1">
      <alignment horizontal="center" vertical="center"/>
    </xf>
    <xf numFmtId="0" fontId="2" fillId="10" borderId="23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/>
    </xf>
    <xf numFmtId="0" fontId="5" fillId="9" borderId="3" xfId="1" applyFont="1" applyFill="1" applyBorder="1" applyAlignment="1">
      <alignment horizontal="left" vertical="center"/>
    </xf>
    <xf numFmtId="0" fontId="5" fillId="9" borderId="2" xfId="1" applyFont="1" applyFill="1" applyBorder="1" applyAlignment="1">
      <alignment horizontal="left" vertical="center"/>
    </xf>
    <xf numFmtId="0" fontId="5" fillId="9" borderId="6" xfId="1" applyFont="1" applyFill="1" applyBorder="1" applyAlignment="1">
      <alignment horizontal="left" vertical="center"/>
    </xf>
    <xf numFmtId="0" fontId="5" fillId="9" borderId="7" xfId="1" applyFont="1" applyFill="1" applyBorder="1" applyAlignment="1">
      <alignment horizontal="left" vertical="center"/>
    </xf>
    <xf numFmtId="0" fontId="5" fillId="9" borderId="8" xfId="1" applyFont="1" applyFill="1" applyBorder="1" applyAlignment="1">
      <alignment horizontal="left" vertical="center"/>
    </xf>
    <xf numFmtId="0" fontId="4" fillId="7" borderId="0" xfId="1" applyFont="1" applyFill="1" applyAlignment="1">
      <alignment horizontal="left" vertical="center"/>
    </xf>
    <xf numFmtId="0" fontId="8" fillId="7" borderId="0" xfId="1" applyFont="1" applyFill="1" applyAlignment="1">
      <alignment vertical="center"/>
    </xf>
    <xf numFmtId="0" fontId="8" fillId="7" borderId="5" xfId="1" applyFont="1" applyFill="1" applyBorder="1" applyAlignment="1">
      <alignment vertical="center"/>
    </xf>
    <xf numFmtId="0" fontId="4" fillId="6" borderId="22" xfId="1" applyFont="1" applyFill="1" applyBorder="1" applyAlignment="1">
      <alignment horizontal="center" vertical="center"/>
    </xf>
    <xf numFmtId="0" fontId="4" fillId="6" borderId="21" xfId="1" applyFont="1" applyFill="1" applyBorder="1" applyAlignment="1">
      <alignment horizontal="center" vertical="center"/>
    </xf>
    <xf numFmtId="0" fontId="4" fillId="6" borderId="23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left" vertical="center"/>
    </xf>
    <xf numFmtId="0" fontId="9" fillId="3" borderId="2" xfId="1" applyFont="1" applyFill="1" applyBorder="1" applyAlignment="1">
      <alignment horizontal="left" vertical="center"/>
    </xf>
    <xf numFmtId="0" fontId="9" fillId="3" borderId="6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/>
    </xf>
    <xf numFmtId="0" fontId="2" fillId="5" borderId="3" xfId="1" applyFont="1" applyFill="1" applyBorder="1" applyAlignment="1">
      <alignment horizontal="left" vertical="center"/>
    </xf>
    <xf numFmtId="0" fontId="2" fillId="5" borderId="7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2" fillId="5" borderId="0" xfId="1" applyFont="1" applyFill="1" applyAlignment="1">
      <alignment horizontal="left" vertical="center"/>
    </xf>
    <xf numFmtId="164" fontId="2" fillId="5" borderId="21" xfId="1" applyNumberFormat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2" fontId="2" fillId="10" borderId="1" xfId="1" applyNumberFormat="1" applyFont="1" applyFill="1" applyBorder="1" applyAlignment="1">
      <alignment horizontal="center" vertical="center"/>
    </xf>
    <xf numFmtId="2" fontId="2" fillId="10" borderId="3" xfId="1" applyNumberFormat="1" applyFont="1" applyFill="1" applyBorder="1" applyAlignment="1">
      <alignment horizontal="center" vertical="center"/>
    </xf>
    <xf numFmtId="2" fontId="2" fillId="10" borderId="2" xfId="1" applyNumberFormat="1" applyFont="1" applyFill="1" applyBorder="1" applyAlignment="1">
      <alignment horizontal="center" vertical="center"/>
    </xf>
    <xf numFmtId="2" fontId="2" fillId="10" borderId="6" xfId="1" applyNumberFormat="1" applyFont="1" applyFill="1" applyBorder="1" applyAlignment="1">
      <alignment horizontal="center" vertical="center"/>
    </xf>
    <xf numFmtId="2" fontId="2" fillId="10" borderId="7" xfId="1" applyNumberFormat="1" applyFont="1" applyFill="1" applyBorder="1" applyAlignment="1">
      <alignment horizontal="center" vertical="center"/>
    </xf>
    <xf numFmtId="2" fontId="2" fillId="10" borderId="8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 xr:uid="{1C7A9976-D4AD-42F4-B390-D5EF258E62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B1BA5A4-6B82-416C-B7F6-11CA07E83962}"/>
            </a:ext>
          </a:extLst>
        </xdr:cNvPr>
        <xdr:cNvGrpSpPr>
          <a:grpSpLocks/>
        </xdr:cNvGrpSpPr>
      </xdr:nvGrpSpPr>
      <xdr:grpSpPr bwMode="auto">
        <a:xfrm>
          <a:off x="158750" y="381000"/>
          <a:ext cx="1009650" cy="1289050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ADE684FB-83F2-475D-A16D-B432AB048006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F5E433D6-F78B-4A76-A263-EA500C893D5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FECF2B62-3B50-42C6-BCAB-FD0DCC71C1E4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9C791094-9729-47DD-B870-2470C6D3416F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40317B07-EBEE-4000-8184-B70F8B0C2DB9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44450</xdr:colOff>
      <xdr:row>101</xdr:row>
      <xdr:rowOff>95250</xdr:rowOff>
    </xdr:from>
    <xdr:to>
      <xdr:col>20</xdr:col>
      <xdr:colOff>19050</xdr:colOff>
      <xdr:row>104</xdr:row>
      <xdr:rowOff>95250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0D8B5702-51E2-4B24-977F-86C83B4FC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2600" y="19824700"/>
          <a:ext cx="167005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99F1852-78FA-45F0-8AC4-547DC10925B2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55E300B9-8019-4920-ACF1-3B0397797A5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8CE96EAD-C547-4A20-AF47-FC950C3535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39E9F691-A75C-43F6-84C8-9C56982984AB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D2E1B20F-A9DD-4C4B-97D2-CF3E68F1E4C1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B1AB39ED-CBE9-4EB1-BA77-D737EEF5C030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146050</xdr:colOff>
      <xdr:row>101</xdr:row>
      <xdr:rowOff>31750</xdr:rowOff>
    </xdr:from>
    <xdr:to>
      <xdr:col>21</xdr:col>
      <xdr:colOff>57150</xdr:colOff>
      <xdr:row>104</xdr:row>
      <xdr:rowOff>31750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EE4AB978-D7F8-42BD-AC4C-82BC7E00F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200" y="19761200"/>
          <a:ext cx="167640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5D946E8-0014-4285-85FF-5B6A266CC7CC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412025D9-1640-40B9-B39F-22C1F7FAFB19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2F8F515F-E895-4382-BF90-7C8F6B29216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FAFBD7BC-DD77-4558-83CD-0EF7A28350DB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8689C1E5-59F3-46E4-BE49-4AC3CD8742DA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731076A7-EC19-45CA-99C2-B6C9F8D3F3D6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14</xdr:col>
      <xdr:colOff>31750</xdr:colOff>
      <xdr:row>100</xdr:row>
      <xdr:rowOff>177800</xdr:rowOff>
    </xdr:from>
    <xdr:to>
      <xdr:col>23</xdr:col>
      <xdr:colOff>19050</xdr:colOff>
      <xdr:row>104</xdr:row>
      <xdr:rowOff>101600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B4E47E71-F260-4F8C-94B3-4CF6E1F60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550" y="19653250"/>
          <a:ext cx="20637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1DB2D1C-F4B8-48C1-876F-12B711512E11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4F943B9A-252D-4BDA-82C3-0CF063178429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069DD778-9D3F-4A41-8387-BFA77503EF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84042FBA-1D9E-4D1E-8094-D5BF64762480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78231184-99A4-4CCB-AEB8-F857B654483D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E1E1CE85-D4B6-416F-92E5-C74F56069296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118533</xdr:colOff>
      <xdr:row>100</xdr:row>
      <xdr:rowOff>194733</xdr:rowOff>
    </xdr:from>
    <xdr:to>
      <xdr:col>22</xdr:col>
      <xdr:colOff>131234</xdr:colOff>
      <xdr:row>104</xdr:row>
      <xdr:rowOff>118533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B29B9D30-6D60-4EC7-BAE8-515232F75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6683" y="19670183"/>
          <a:ext cx="2070101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D15AD50-D593-4AA7-B098-5114FD60B6AC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117C679B-2D01-4033-954E-B527E51A620F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F575A688-95C6-42D0-B105-5D8E7C0FC35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7FCC5CCE-1E94-4EBC-AD42-9CDF6F28BEDA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7D4C920E-534C-40F1-A313-5DA8ABC9E775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37CB1F2B-177F-47CE-BB6E-3AA6E6D1829B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93133</xdr:colOff>
      <xdr:row>100</xdr:row>
      <xdr:rowOff>177800</xdr:rowOff>
    </xdr:from>
    <xdr:to>
      <xdr:col>22</xdr:col>
      <xdr:colOff>105834</xdr:colOff>
      <xdr:row>104</xdr:row>
      <xdr:rowOff>101600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6935E0F7-4330-4FC4-B897-738325DC7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1283" y="19653250"/>
          <a:ext cx="2070101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8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8</v>
          </cell>
          <cell r="AC10">
            <v>1</v>
          </cell>
          <cell r="AD10">
            <v>2</v>
          </cell>
          <cell r="AF10">
            <v>1</v>
          </cell>
          <cell r="AG10">
            <v>8</v>
          </cell>
        </row>
        <row r="16">
          <cell r="F16" t="str">
            <v>Eka Widya khorinal</v>
          </cell>
        </row>
        <row r="18">
          <cell r="F18" t="str">
            <v>Pekanbaru, 23 Maret 1982</v>
          </cell>
        </row>
        <row r="20">
          <cell r="F20" t="str">
            <v>Hematologi Onkologi Medik</v>
          </cell>
        </row>
        <row r="21">
          <cell r="F21" t="str">
            <v>20 Oktober 2017 - 23 Maret 2023</v>
          </cell>
        </row>
        <row r="23">
          <cell r="F23" t="str">
            <v>26 Maret 2018 - 23 Maret 2024</v>
          </cell>
        </row>
        <row r="25">
          <cell r="F25" t="str">
            <v>Perum Depok Maharaja, Cluster Nirwana Blok N1 no.34</v>
          </cell>
        </row>
        <row r="28">
          <cell r="F28" t="str">
            <v>Rangkapan Jaya</v>
          </cell>
        </row>
        <row r="29">
          <cell r="F29" t="str">
            <v>Pancoran Mas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>
            <v>16435</v>
          </cell>
        </row>
        <row r="37">
          <cell r="F37" t="str">
            <v>-</v>
          </cell>
        </row>
        <row r="39">
          <cell r="F39" t="str">
            <v>-</v>
          </cell>
        </row>
        <row r="41">
          <cell r="F41" t="str">
            <v>081384964788</v>
          </cell>
        </row>
        <row r="43">
          <cell r="F43" t="str">
            <v>ekawidyakhorinal@gmail.com</v>
          </cell>
        </row>
      </sheetData>
      <sheetData sheetId="2">
        <row r="34">
          <cell r="G34">
            <v>33</v>
          </cell>
        </row>
        <row r="98">
          <cell r="G98">
            <v>0</v>
          </cell>
        </row>
      </sheetData>
      <sheetData sheetId="3">
        <row r="23">
          <cell r="H23">
            <v>8</v>
          </cell>
        </row>
        <row r="47">
          <cell r="H47">
            <v>2</v>
          </cell>
        </row>
        <row r="81">
          <cell r="G81">
            <v>5</v>
          </cell>
        </row>
        <row r="98">
          <cell r="G98">
            <v>10</v>
          </cell>
        </row>
        <row r="114">
          <cell r="G114">
            <v>10</v>
          </cell>
        </row>
        <row r="131">
          <cell r="H131">
            <v>5</v>
          </cell>
        </row>
        <row r="160">
          <cell r="G160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2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48">
          <cell r="G48">
            <v>0</v>
          </cell>
        </row>
        <row r="67">
          <cell r="G67">
            <v>0</v>
          </cell>
        </row>
        <row r="85">
          <cell r="G85">
            <v>0</v>
          </cell>
        </row>
        <row r="108">
          <cell r="G108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6">
          <cell r="F16" t="str">
            <v>Eka Widya Khorinal</v>
          </cell>
        </row>
        <row r="18">
          <cell r="F18" t="str">
            <v>Pekanbaru, 23 Maret 1982</v>
          </cell>
        </row>
        <row r="20">
          <cell r="F20" t="str">
            <v>Hematologi Onkologi Medik</v>
          </cell>
        </row>
        <row r="21">
          <cell r="F21" t="str">
            <v>20 Oktober 2017 - 23 Maret 2023</v>
          </cell>
        </row>
        <row r="23">
          <cell r="F23" t="str">
            <v>26 Maret 2018 - 23 Maret 2024</v>
          </cell>
        </row>
        <row r="25">
          <cell r="F25" t="str">
            <v>Perum Depok Maharaja, Cluster Nirwana Blok N1 no.34</v>
          </cell>
        </row>
        <row r="28">
          <cell r="F28" t="str">
            <v>Rangkapan Jaya</v>
          </cell>
        </row>
        <row r="29">
          <cell r="F29" t="str">
            <v>Pancoran Mas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>
            <v>16435</v>
          </cell>
        </row>
        <row r="37">
          <cell r="F37" t="str">
            <v>-</v>
          </cell>
        </row>
        <row r="39">
          <cell r="F39" t="str">
            <v>-</v>
          </cell>
        </row>
        <row r="41">
          <cell r="F41" t="str">
            <v>081384964788</v>
          </cell>
        </row>
        <row r="43">
          <cell r="F43" t="str">
            <v>ekawidyakhorinal@gmail.com</v>
          </cell>
        </row>
      </sheetData>
      <sheetData sheetId="2">
        <row r="31">
          <cell r="G31">
            <v>109</v>
          </cell>
        </row>
        <row r="87">
          <cell r="G87">
            <v>0</v>
          </cell>
        </row>
      </sheetData>
      <sheetData sheetId="3">
        <row r="25">
          <cell r="H25">
            <v>37</v>
          </cell>
        </row>
        <row r="48">
          <cell r="H48">
            <v>19</v>
          </cell>
        </row>
        <row r="82">
          <cell r="G82">
            <v>30</v>
          </cell>
        </row>
        <row r="99">
          <cell r="G99">
            <v>20</v>
          </cell>
        </row>
        <row r="115">
          <cell r="G115">
            <v>15</v>
          </cell>
        </row>
        <row r="132">
          <cell r="H132">
            <v>10</v>
          </cell>
        </row>
        <row r="161">
          <cell r="G161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2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2">
          <cell r="G32">
            <v>0.25</v>
          </cell>
        </row>
        <row r="51">
          <cell r="G51">
            <v>0</v>
          </cell>
        </row>
        <row r="69">
          <cell r="G69">
            <v>0</v>
          </cell>
        </row>
        <row r="88">
          <cell r="G88">
            <v>45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6">
          <cell r="F16" t="str">
            <v>Eka Widya khorinal</v>
          </cell>
        </row>
        <row r="18">
          <cell r="F18" t="str">
            <v>Pekanbaru, 23 Maret 1982</v>
          </cell>
        </row>
        <row r="20">
          <cell r="F20" t="str">
            <v>Hematologi Onkologi Medik</v>
          </cell>
        </row>
        <row r="21">
          <cell r="F21" t="str">
            <v>20 Oktober 2017 - 23 Maret 2023</v>
          </cell>
        </row>
        <row r="23">
          <cell r="F23" t="str">
            <v>26 Maret 2018 - 23 Maret 2024</v>
          </cell>
        </row>
        <row r="25">
          <cell r="F25" t="str">
            <v>Perum Depok Maharaja, Cluster Nirwana Blok N1 no.34</v>
          </cell>
        </row>
        <row r="28">
          <cell r="F28" t="str">
            <v>Rangkapan Jaya</v>
          </cell>
        </row>
        <row r="29">
          <cell r="F29" t="str">
            <v>Pancoran Mas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>
            <v>16435</v>
          </cell>
        </row>
        <row r="37">
          <cell r="F37" t="str">
            <v>-</v>
          </cell>
        </row>
        <row r="39">
          <cell r="F39" t="str">
            <v>-</v>
          </cell>
        </row>
        <row r="41">
          <cell r="F41" t="str">
            <v>081384964788</v>
          </cell>
        </row>
        <row r="43">
          <cell r="F43" t="str">
            <v>ekawidyakhorinal@gmail.com</v>
          </cell>
        </row>
      </sheetData>
      <sheetData sheetId="2">
        <row r="20">
          <cell r="G20">
            <v>18</v>
          </cell>
        </row>
        <row r="84">
          <cell r="G84">
            <v>0</v>
          </cell>
        </row>
      </sheetData>
      <sheetData sheetId="3">
        <row r="22">
          <cell r="H22">
            <v>0</v>
          </cell>
        </row>
        <row r="59">
          <cell r="H59">
            <v>4</v>
          </cell>
        </row>
        <row r="93">
          <cell r="G93">
            <v>25</v>
          </cell>
        </row>
        <row r="110">
          <cell r="G110">
            <v>20</v>
          </cell>
        </row>
        <row r="126">
          <cell r="G126">
            <v>15</v>
          </cell>
        </row>
        <row r="143">
          <cell r="H143">
            <v>15</v>
          </cell>
        </row>
        <row r="172">
          <cell r="G172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34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5">
          <cell r="G35">
            <v>1</v>
          </cell>
        </row>
        <row r="54">
          <cell r="G54">
            <v>10</v>
          </cell>
        </row>
        <row r="72">
          <cell r="G72">
            <v>0</v>
          </cell>
        </row>
        <row r="100">
          <cell r="G100">
            <v>90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1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1</v>
          </cell>
          <cell r="AC10">
            <v>1</v>
          </cell>
          <cell r="AD10">
            <v>2</v>
          </cell>
          <cell r="AF10">
            <v>2</v>
          </cell>
          <cell r="AG10">
            <v>1</v>
          </cell>
        </row>
        <row r="16">
          <cell r="F16" t="str">
            <v>Eka Widya khorinal</v>
          </cell>
        </row>
        <row r="18">
          <cell r="F18" t="str">
            <v>Pekanbaru, 23 Maret 1982</v>
          </cell>
        </row>
        <row r="20">
          <cell r="F20" t="str">
            <v>Hematologi Onkologi Medik</v>
          </cell>
        </row>
        <row r="21">
          <cell r="F21" t="str">
            <v>20 Oktober 2017 - 23 Maret 2023</v>
          </cell>
        </row>
        <row r="23">
          <cell r="F23" t="str">
            <v>26 Maret 2018 - 23 Maret 2024</v>
          </cell>
        </row>
        <row r="25">
          <cell r="F25" t="str">
            <v>Perum Depok Maharaja, Cluster Nirwana Blok N1 no.34</v>
          </cell>
        </row>
        <row r="28">
          <cell r="F28" t="str">
            <v>Rangkapan Jaya</v>
          </cell>
        </row>
        <row r="29">
          <cell r="F29" t="str">
            <v>Pancoran Mas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>
            <v>16435</v>
          </cell>
        </row>
        <row r="37">
          <cell r="F37" t="str">
            <v>-</v>
          </cell>
        </row>
        <row r="39">
          <cell r="F39" t="str">
            <v>-</v>
          </cell>
        </row>
        <row r="41">
          <cell r="F41" t="str">
            <v>081384964788</v>
          </cell>
        </row>
        <row r="43">
          <cell r="F43" t="str">
            <v>ekawidyakhorinal@gmail.com</v>
          </cell>
        </row>
      </sheetData>
      <sheetData sheetId="2">
        <row r="24">
          <cell r="G24">
            <v>28</v>
          </cell>
        </row>
        <row r="88">
          <cell r="G88">
            <v>0</v>
          </cell>
        </row>
      </sheetData>
      <sheetData sheetId="3">
        <row r="23">
          <cell r="H23">
            <v>96</v>
          </cell>
        </row>
        <row r="54">
          <cell r="H54">
            <v>23</v>
          </cell>
        </row>
        <row r="88">
          <cell r="G88">
            <v>25</v>
          </cell>
        </row>
        <row r="105">
          <cell r="G105">
            <v>20</v>
          </cell>
        </row>
        <row r="121">
          <cell r="G121">
            <v>25</v>
          </cell>
        </row>
        <row r="138">
          <cell r="H138">
            <v>15</v>
          </cell>
        </row>
        <row r="167">
          <cell r="G167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36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50">
          <cell r="G50">
            <v>0</v>
          </cell>
        </row>
        <row r="69">
          <cell r="G69">
            <v>10</v>
          </cell>
        </row>
        <row r="87">
          <cell r="G87">
            <v>0</v>
          </cell>
        </row>
        <row r="102">
          <cell r="G102">
            <v>25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2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2</v>
          </cell>
          <cell r="AC10">
            <v>1</v>
          </cell>
          <cell r="AD10">
            <v>2</v>
          </cell>
          <cell r="AF10">
            <v>2</v>
          </cell>
          <cell r="AG10">
            <v>2</v>
          </cell>
        </row>
        <row r="16">
          <cell r="F16" t="str">
            <v>Eka Widya khorinal</v>
          </cell>
        </row>
        <row r="18">
          <cell r="F18" t="str">
            <v>Pekanbaru, 23 Maret 1982</v>
          </cell>
        </row>
        <row r="20">
          <cell r="F20" t="str">
            <v>Hematologi Onkologi Medik</v>
          </cell>
        </row>
        <row r="21">
          <cell r="F21" t="str">
            <v>20 Oktober 2017 - 23 Maret 2023</v>
          </cell>
        </row>
        <row r="23">
          <cell r="F23" t="str">
            <v>26 Maret 2018 - 23 Maret 2024</v>
          </cell>
        </row>
        <row r="25">
          <cell r="F25" t="str">
            <v>Perum Depok Maharaja, Cluster Nirwana Blok N1 no.34</v>
          </cell>
        </row>
        <row r="28">
          <cell r="F28" t="str">
            <v>Rangkapan Jaya</v>
          </cell>
        </row>
        <row r="29">
          <cell r="F29" t="str">
            <v>Pancoran Mas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>
            <v>16435</v>
          </cell>
        </row>
        <row r="37">
          <cell r="F37" t="str">
            <v>-</v>
          </cell>
        </row>
        <row r="39">
          <cell r="F39" t="str">
            <v>-</v>
          </cell>
        </row>
        <row r="41">
          <cell r="F41" t="str">
            <v>081384964788</v>
          </cell>
        </row>
        <row r="43">
          <cell r="F43" t="str">
            <v>ekawidyakhorinal@gmail.com</v>
          </cell>
        </row>
      </sheetData>
      <sheetData sheetId="2">
        <row r="28">
          <cell r="G28">
            <v>76</v>
          </cell>
        </row>
        <row r="92">
          <cell r="G92">
            <v>0</v>
          </cell>
        </row>
      </sheetData>
      <sheetData sheetId="3">
        <row r="25">
          <cell r="H25">
            <v>24</v>
          </cell>
        </row>
        <row r="54">
          <cell r="H54">
            <v>14</v>
          </cell>
        </row>
        <row r="88">
          <cell r="G88">
            <v>25</v>
          </cell>
        </row>
        <row r="105">
          <cell r="G105">
            <v>20</v>
          </cell>
        </row>
        <row r="121">
          <cell r="G121">
            <v>25</v>
          </cell>
        </row>
        <row r="138">
          <cell r="H138">
            <v>15</v>
          </cell>
        </row>
        <row r="167">
          <cell r="G167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2</v>
          </cell>
        </row>
        <row r="115">
          <cell r="H115">
            <v>36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54">
          <cell r="G54">
            <v>5.75</v>
          </cell>
        </row>
        <row r="73">
          <cell r="G73">
            <v>10</v>
          </cell>
        </row>
        <row r="91">
          <cell r="G91">
            <v>0</v>
          </cell>
        </row>
        <row r="133">
          <cell r="G133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D1138-FE26-4CEF-A0A5-9E038F902FA7}">
  <sheetPr>
    <tabColor rgb="FF7030A0"/>
  </sheetPr>
  <dimension ref="B2:BT174"/>
  <sheetViews>
    <sheetView showGridLines="0" topLeftCell="A76" zoomScale="75" zoomScaleNormal="75" zoomScaleSheetLayoutView="80" workbookViewId="0">
      <selection activeCell="AP94" sqref="AP94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205" t="s">
        <v>0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7"/>
      <c r="U3" s="208" t="s">
        <v>1</v>
      </c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209"/>
    </row>
    <row r="4" spans="2:34" ht="15.5" x14ac:dyDescent="0.35">
      <c r="B4" s="5"/>
      <c r="C4" s="6"/>
      <c r="D4" s="208" t="s">
        <v>2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209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210" t="s">
        <v>3</v>
      </c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2"/>
      <c r="U5" s="213" t="s">
        <v>4</v>
      </c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5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6" t="s">
        <v>5</v>
      </c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8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91">
        <f>'[1]Form P2KB 01'!V7:X8</f>
        <v>2</v>
      </c>
      <c r="W7" s="192"/>
      <c r="X7" s="193"/>
      <c r="Y7" s="197">
        <f>'[1]Form P2KB 01'!Y7:Z8</f>
        <v>0</v>
      </c>
      <c r="Z7" s="198"/>
      <c r="AA7" s="15"/>
      <c r="AB7" s="197">
        <f>'[1]Form P2KB 01'!AB7:AD8</f>
        <v>1</v>
      </c>
      <c r="AC7" s="201"/>
      <c r="AD7" s="198"/>
      <c r="AE7" s="197">
        <f>'[1]Form P2KB 01'!AE7:AG8</f>
        <v>8</v>
      </c>
      <c r="AF7" s="201"/>
      <c r="AG7" s="198"/>
      <c r="AH7" s="1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94"/>
      <c r="W8" s="195"/>
      <c r="X8" s="196"/>
      <c r="Y8" s="199"/>
      <c r="Z8" s="200"/>
      <c r="AA8" s="15"/>
      <c r="AB8" s="199"/>
      <c r="AC8" s="202"/>
      <c r="AD8" s="200"/>
      <c r="AE8" s="199"/>
      <c r="AF8" s="202"/>
      <c r="AG8" s="200"/>
      <c r="AH8" s="1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203" t="s">
        <v>9</v>
      </c>
      <c r="W9" s="203"/>
      <c r="X9" s="8"/>
      <c r="Y9" s="203" t="s">
        <v>10</v>
      </c>
      <c r="Z9" s="203"/>
      <c r="AA9" s="8"/>
      <c r="AB9" s="8"/>
      <c r="AC9" s="204" t="s">
        <v>9</v>
      </c>
      <c r="AD9" s="204"/>
      <c r="AE9" s="8"/>
      <c r="AF9" s="204" t="s">
        <v>10</v>
      </c>
      <c r="AG9" s="204"/>
      <c r="AH9" s="6"/>
    </row>
    <row r="10" spans="2:34" ht="13.5" customHeight="1" x14ac:dyDescent="0.35">
      <c r="B10" s="5"/>
      <c r="C10" s="6"/>
      <c r="D10" s="14"/>
      <c r="E10" s="10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0"/>
      <c r="S10" s="10"/>
      <c r="T10" s="18"/>
      <c r="U10" s="14"/>
      <c r="V10" s="19">
        <f>'[1]Form P2KB 01'!V10</f>
        <v>0</v>
      </c>
      <c r="W10" s="20">
        <f>'[1]Form P2KB 01'!W10</f>
        <v>1</v>
      </c>
      <c r="X10" s="21"/>
      <c r="Y10" s="20">
        <f>'[1]Form P2KB 01'!Y10</f>
        <v>1</v>
      </c>
      <c r="Z10" s="22">
        <f>'[1]Form P2KB 01'!Z10</f>
        <v>8</v>
      </c>
      <c r="AA10" s="189" t="s">
        <v>12</v>
      </c>
      <c r="AB10" s="190"/>
      <c r="AC10" s="20">
        <f>'[1]Form P2KB 01'!AC10</f>
        <v>1</v>
      </c>
      <c r="AD10" s="20">
        <f>'[1]Form P2KB 01'!AD10</f>
        <v>2</v>
      </c>
      <c r="AE10" s="21"/>
      <c r="AF10" s="20">
        <f>'[1]Form P2KB 01'!AF10</f>
        <v>1</v>
      </c>
      <c r="AG10" s="20">
        <f>'[1]Form P2KB 01'!AG10</f>
        <v>8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79" t="s">
        <v>13</v>
      </c>
      <c r="C13" s="180"/>
      <c r="D13" s="32"/>
      <c r="E13" s="33"/>
      <c r="F13" s="183">
        <f>'[1]Form P2KB 01'!F13:AH15</f>
        <v>0</v>
      </c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</row>
    <row r="14" spans="2:34" ht="15.5" x14ac:dyDescent="0.35">
      <c r="B14" s="185"/>
      <c r="C14" s="186"/>
      <c r="D14" s="34" t="s">
        <v>14</v>
      </c>
      <c r="E14" s="35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</row>
    <row r="15" spans="2:34" ht="6" customHeight="1" x14ac:dyDescent="0.35">
      <c r="B15" s="181"/>
      <c r="C15" s="182"/>
      <c r="D15" s="28"/>
      <c r="E15" s="30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</row>
    <row r="16" spans="2:34" ht="4.5" customHeight="1" x14ac:dyDescent="0.35">
      <c r="B16" s="179" t="s">
        <v>15</v>
      </c>
      <c r="C16" s="180"/>
      <c r="D16" s="34"/>
      <c r="E16" s="35"/>
      <c r="F16" s="183" t="str">
        <f>'[1]Form P2KB 01'!F16:AG17</f>
        <v>Eka Widya khorinal</v>
      </c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36"/>
    </row>
    <row r="17" spans="2:34" ht="15.5" x14ac:dyDescent="0.35">
      <c r="B17" s="181"/>
      <c r="C17" s="182"/>
      <c r="D17" s="28" t="s">
        <v>14</v>
      </c>
      <c r="E17" s="30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37"/>
    </row>
    <row r="18" spans="2:34" ht="6.75" customHeight="1" x14ac:dyDescent="0.35">
      <c r="B18" s="179" t="s">
        <v>16</v>
      </c>
      <c r="C18" s="180"/>
      <c r="D18" s="34"/>
      <c r="E18" s="35"/>
      <c r="F18" s="183" t="str">
        <f>'[1]Form P2KB 01'!F18:AH19</f>
        <v>Pekanbaru, 23 Maret 1982</v>
      </c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</row>
    <row r="19" spans="2:34" ht="15.5" x14ac:dyDescent="0.35">
      <c r="B19" s="181"/>
      <c r="C19" s="182"/>
      <c r="D19" s="28" t="s">
        <v>14</v>
      </c>
      <c r="E19" s="30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88" t="str">
        <f>'[1]Form P2KB 01'!F20:AH20</f>
        <v>Hematologi Onkologi Medik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ht="5.25" customHeight="1" x14ac:dyDescent="0.35">
      <c r="B21" s="179" t="s">
        <v>18</v>
      </c>
      <c r="C21" s="180"/>
      <c r="D21" s="34"/>
      <c r="E21" s="35"/>
      <c r="F21" s="183" t="str">
        <f>'[1]Form P2KB 01'!F21:AH22</f>
        <v>20 Oktober 2017 - 23 Maret 2023</v>
      </c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34" ht="15.5" x14ac:dyDescent="0.35">
      <c r="B22" s="181"/>
      <c r="C22" s="182"/>
      <c r="D22" s="28" t="s">
        <v>14</v>
      </c>
      <c r="E22" s="30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</row>
    <row r="23" spans="2:34" ht="6" customHeight="1" x14ac:dyDescent="0.35">
      <c r="B23" s="179" t="s">
        <v>19</v>
      </c>
      <c r="C23" s="180"/>
      <c r="D23" s="34"/>
      <c r="E23" s="35"/>
      <c r="F23" s="183" t="str">
        <f>'[1]Form P2KB 01'!F23:AH24</f>
        <v>26 Maret 2018 - 23 Maret 2024</v>
      </c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</row>
    <row r="24" spans="2:34" ht="15" customHeight="1" x14ac:dyDescent="0.35">
      <c r="B24" s="181"/>
      <c r="C24" s="182"/>
      <c r="D24" s="28" t="s">
        <v>14</v>
      </c>
      <c r="E24" s="30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</row>
    <row r="25" spans="2:34" ht="5.25" customHeight="1" x14ac:dyDescent="0.35">
      <c r="B25" s="39"/>
      <c r="C25" s="40"/>
      <c r="D25" s="34"/>
      <c r="E25" s="35"/>
      <c r="F25" s="183" t="str">
        <f>'[1]Form P2KB 01'!F25:AG27</f>
        <v>Perum Depok Maharaja, Cluster Nirwana Blok N1 no.34</v>
      </c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36"/>
    </row>
    <row r="27" spans="2:34" ht="3" customHeight="1" x14ac:dyDescent="0.35">
      <c r="B27" s="26"/>
      <c r="C27" s="38"/>
      <c r="D27" s="28"/>
      <c r="E27" s="30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37"/>
    </row>
    <row r="28" spans="2:34" ht="18.75" customHeight="1" x14ac:dyDescent="0.35">
      <c r="B28" s="181" t="s">
        <v>21</v>
      </c>
      <c r="C28" s="182"/>
      <c r="D28" s="28" t="s">
        <v>14</v>
      </c>
      <c r="E28" s="30"/>
      <c r="F28" s="184" t="str">
        <f>'[1]Form P2KB 01'!F28:AG28</f>
        <v>Rangkapan Jaya</v>
      </c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37"/>
    </row>
    <row r="29" spans="2:34" ht="4.5" customHeight="1" x14ac:dyDescent="0.35">
      <c r="B29" s="179" t="s">
        <v>22</v>
      </c>
      <c r="C29" s="180"/>
      <c r="D29" s="34"/>
      <c r="E29" s="35"/>
      <c r="F29" s="183" t="str">
        <f>'[1]Form P2KB 01'!F29:AH30</f>
        <v>Pancoran Mas</v>
      </c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</row>
    <row r="30" spans="2:34" ht="15.5" x14ac:dyDescent="0.35">
      <c r="B30" s="181"/>
      <c r="C30" s="182"/>
      <c r="D30" s="28" t="s">
        <v>14</v>
      </c>
      <c r="E30" s="30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</row>
    <row r="31" spans="2:34" ht="6" customHeight="1" x14ac:dyDescent="0.35">
      <c r="B31" s="179" t="s">
        <v>23</v>
      </c>
      <c r="C31" s="180"/>
      <c r="D31" s="34"/>
      <c r="E31" s="35"/>
      <c r="F31" s="183" t="str">
        <f>'[1]Form P2KB 01'!F31:AH32</f>
        <v>Depok</v>
      </c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</row>
    <row r="32" spans="2:34" ht="15.5" x14ac:dyDescent="0.35">
      <c r="B32" s="181"/>
      <c r="C32" s="182"/>
      <c r="D32" s="28" t="s">
        <v>14</v>
      </c>
      <c r="E32" s="30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</row>
    <row r="33" spans="2:34" ht="5.25" customHeight="1" x14ac:dyDescent="0.35">
      <c r="B33" s="179" t="s">
        <v>24</v>
      </c>
      <c r="C33" s="180"/>
      <c r="D33" s="34"/>
      <c r="E33" s="35"/>
      <c r="F33" s="183" t="str">
        <f>'[1]Form P2KB 01'!F33:AH34</f>
        <v>Jawa Barat</v>
      </c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</row>
    <row r="34" spans="2:34" ht="15.5" x14ac:dyDescent="0.35">
      <c r="B34" s="181"/>
      <c r="C34" s="182"/>
      <c r="D34" s="28" t="s">
        <v>14</v>
      </c>
      <c r="E34" s="30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</row>
    <row r="35" spans="2:34" ht="4.5" customHeight="1" x14ac:dyDescent="0.35">
      <c r="B35" s="179" t="s">
        <v>25</v>
      </c>
      <c r="C35" s="180"/>
      <c r="D35" s="34"/>
      <c r="E35" s="35"/>
      <c r="F35" s="183">
        <f>'[1]Form P2KB 01'!F35:AH36</f>
        <v>16435</v>
      </c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</row>
    <row r="36" spans="2:34" ht="15.5" x14ac:dyDescent="0.35">
      <c r="B36" s="181"/>
      <c r="C36" s="182"/>
      <c r="D36" s="28" t="s">
        <v>14</v>
      </c>
      <c r="E36" s="30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</row>
    <row r="37" spans="2:34" ht="5.25" customHeight="1" x14ac:dyDescent="0.35">
      <c r="B37" s="179" t="s">
        <v>26</v>
      </c>
      <c r="C37" s="180"/>
      <c r="D37" s="34"/>
      <c r="E37" s="35"/>
      <c r="F37" s="183" t="str">
        <f>'[1]Form P2KB 01'!F37:AH38</f>
        <v>-</v>
      </c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</row>
    <row r="38" spans="2:34" ht="15.5" x14ac:dyDescent="0.35">
      <c r="B38" s="181"/>
      <c r="C38" s="182"/>
      <c r="D38" s="28" t="s">
        <v>14</v>
      </c>
      <c r="E38" s="30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</row>
    <row r="39" spans="2:34" ht="6" customHeight="1" x14ac:dyDescent="0.35">
      <c r="B39" s="179" t="s">
        <v>27</v>
      </c>
      <c r="C39" s="180"/>
      <c r="D39" s="34"/>
      <c r="E39" s="35"/>
      <c r="F39" s="183" t="str">
        <f>'[1]Form P2KB 01'!F39:AH40</f>
        <v>-</v>
      </c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</row>
    <row r="40" spans="2:34" ht="15.75" customHeight="1" x14ac:dyDescent="0.35">
      <c r="B40" s="181"/>
      <c r="C40" s="182"/>
      <c r="D40" s="28" t="s">
        <v>14</v>
      </c>
      <c r="E40" s="30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</row>
    <row r="41" spans="2:34" ht="6" customHeight="1" x14ac:dyDescent="0.35">
      <c r="B41" s="179" t="s">
        <v>28</v>
      </c>
      <c r="C41" s="180"/>
      <c r="D41" s="34"/>
      <c r="E41" s="35"/>
      <c r="F41" s="183" t="str">
        <f>'[1]Form P2KB 01'!F41:AH42</f>
        <v>081384964788</v>
      </c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</row>
    <row r="42" spans="2:34" ht="15.5" x14ac:dyDescent="0.35">
      <c r="B42" s="181"/>
      <c r="C42" s="182"/>
      <c r="D42" s="28" t="s">
        <v>14</v>
      </c>
      <c r="E42" s="30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</row>
    <row r="43" spans="2:34" ht="6" customHeight="1" x14ac:dyDescent="0.35">
      <c r="B43" s="179" t="s">
        <v>29</v>
      </c>
      <c r="C43" s="180"/>
      <c r="D43" s="34"/>
      <c r="E43" s="35"/>
      <c r="F43" s="183" t="str">
        <f>'[1]Form P2KB 01'!F43:AH45</f>
        <v>ekawidyakhorinal@gmail.com</v>
      </c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</row>
    <row r="44" spans="2:34" ht="15.5" x14ac:dyDescent="0.35">
      <c r="B44" s="185"/>
      <c r="C44" s="186"/>
      <c r="D44" s="34" t="s">
        <v>14</v>
      </c>
      <c r="E44" s="35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</row>
    <row r="45" spans="2:34" ht="6" customHeight="1" x14ac:dyDescent="0.35">
      <c r="B45" s="181"/>
      <c r="C45" s="182"/>
      <c r="D45" s="41"/>
      <c r="E45" s="42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6" t="s">
        <v>30</v>
      </c>
      <c r="AC46" s="177"/>
      <c r="AD46" s="177"/>
      <c r="AE46" s="177"/>
      <c r="AF46" s="177"/>
      <c r="AG46" s="177"/>
      <c r="AH46" s="178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38">
        <f>[1]Pembelajaran!G34</f>
        <v>33</v>
      </c>
      <c r="AC47" s="139"/>
      <c r="AD47" s="139"/>
      <c r="AE47" s="139"/>
      <c r="AF47" s="139"/>
      <c r="AG47" s="139"/>
      <c r="AH47" s="140"/>
    </row>
    <row r="48" spans="2:34" ht="16.5" customHeight="1" x14ac:dyDescent="0.35">
      <c r="B48" s="52" t="s">
        <v>31</v>
      </c>
      <c r="C48" s="173" t="s">
        <v>32</v>
      </c>
      <c r="D48" s="174"/>
      <c r="E48" s="174"/>
      <c r="F48" s="175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53"/>
      <c r="AC48" s="154"/>
      <c r="AD48" s="154"/>
      <c r="AE48" s="154"/>
      <c r="AF48" s="154"/>
      <c r="AG48" s="154"/>
      <c r="AH48" s="155"/>
    </row>
    <row r="49" spans="2:34" ht="15.75" customHeight="1" x14ac:dyDescent="0.35">
      <c r="B49" s="57"/>
      <c r="C49" s="173" t="s">
        <v>34</v>
      </c>
      <c r="D49" s="174"/>
      <c r="E49" s="174"/>
      <c r="F49" s="175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41"/>
      <c r="AC49" s="142"/>
      <c r="AD49" s="142"/>
      <c r="AE49" s="142"/>
      <c r="AF49" s="142"/>
      <c r="AG49" s="142"/>
      <c r="AH49" s="143"/>
    </row>
    <row r="50" spans="2:34" ht="27" customHeight="1" x14ac:dyDescent="0.35">
      <c r="B50" s="57"/>
      <c r="C50" s="173"/>
      <c r="D50" s="174"/>
      <c r="E50" s="174"/>
      <c r="F50" s="175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64">
        <f>[1]Pembelajaran!G98</f>
        <v>0</v>
      </c>
      <c r="AC50" s="165"/>
      <c r="AD50" s="165"/>
      <c r="AE50" s="165"/>
      <c r="AF50" s="165"/>
      <c r="AG50" s="165"/>
      <c r="AH50" s="166"/>
    </row>
    <row r="51" spans="2:34" ht="17.25" customHeight="1" x14ac:dyDescent="0.35">
      <c r="B51" s="57"/>
      <c r="C51" s="173"/>
      <c r="D51" s="174"/>
      <c r="E51" s="174"/>
      <c r="F51" s="175"/>
      <c r="G51" s="144" t="s">
        <v>37</v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6"/>
      <c r="AB51" s="144">
        <f>SUM(AB47:AH50)</f>
        <v>33</v>
      </c>
      <c r="AC51" s="145"/>
      <c r="AD51" s="145"/>
      <c r="AE51" s="145"/>
      <c r="AF51" s="145"/>
      <c r="AG51" s="145"/>
      <c r="AH51" s="146"/>
    </row>
    <row r="52" spans="2:34" ht="3.75" customHeight="1" x14ac:dyDescent="0.35">
      <c r="B52" s="68"/>
      <c r="C52" s="69"/>
      <c r="D52" s="69"/>
      <c r="E52" s="69"/>
      <c r="F52" s="70"/>
      <c r="G52" s="147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9"/>
      <c r="AB52" s="147"/>
      <c r="AC52" s="148"/>
      <c r="AD52" s="148"/>
      <c r="AE52" s="148"/>
      <c r="AF52" s="148"/>
      <c r="AG52" s="148"/>
      <c r="AH52" s="149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38">
        <f>[1]Profesional!H23</f>
        <v>8</v>
      </c>
      <c r="AC53" s="139"/>
      <c r="AD53" s="139"/>
      <c r="AE53" s="139"/>
      <c r="AF53" s="139"/>
      <c r="AG53" s="139"/>
      <c r="AH53" s="140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41"/>
      <c r="AC54" s="142"/>
      <c r="AD54" s="142"/>
      <c r="AE54" s="142"/>
      <c r="AF54" s="142"/>
      <c r="AG54" s="142"/>
      <c r="AH54" s="143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38">
        <f>[1]Profesional!H47</f>
        <v>2</v>
      </c>
      <c r="AC55" s="139"/>
      <c r="AD55" s="139"/>
      <c r="AE55" s="139"/>
      <c r="AF55" s="139"/>
      <c r="AG55" s="139"/>
      <c r="AH55" s="140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41"/>
      <c r="AC56" s="142"/>
      <c r="AD56" s="142"/>
      <c r="AE56" s="142"/>
      <c r="AF56" s="142"/>
      <c r="AG56" s="142"/>
      <c r="AH56" s="143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64">
        <f>[1]Profesional!G81</f>
        <v>5</v>
      </c>
      <c r="AC57" s="165"/>
      <c r="AD57" s="165"/>
      <c r="AE57" s="165"/>
      <c r="AF57" s="165"/>
      <c r="AG57" s="165"/>
      <c r="AH57" s="166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64">
        <f>[1]Profesional!G98</f>
        <v>10</v>
      </c>
      <c r="AC58" s="165"/>
      <c r="AD58" s="165"/>
      <c r="AE58" s="165"/>
      <c r="AF58" s="165"/>
      <c r="AG58" s="165"/>
      <c r="AH58" s="166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64">
        <f>[1]Profesional!G114</f>
        <v>10</v>
      </c>
      <c r="AC59" s="165"/>
      <c r="AD59" s="165"/>
      <c r="AE59" s="165"/>
      <c r="AF59" s="165"/>
      <c r="AG59" s="165"/>
      <c r="AH59" s="166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64">
        <f>[1]Profesional!H131</f>
        <v>5</v>
      </c>
      <c r="AC60" s="165"/>
      <c r="AD60" s="165"/>
      <c r="AE60" s="165"/>
      <c r="AF60" s="165"/>
      <c r="AG60" s="165"/>
      <c r="AH60" s="166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64">
        <f>[1]Profesional!G160</f>
        <v>0</v>
      </c>
      <c r="AC61" s="165"/>
      <c r="AD61" s="165"/>
      <c r="AE61" s="165"/>
      <c r="AF61" s="165"/>
      <c r="AG61" s="165"/>
      <c r="AH61" s="166"/>
    </row>
    <row r="62" spans="2:34" ht="18.75" customHeight="1" x14ac:dyDescent="0.35">
      <c r="B62" s="82"/>
      <c r="C62" s="73"/>
      <c r="D62" s="73"/>
      <c r="E62" s="73"/>
      <c r="F62" s="74"/>
      <c r="G62" s="144" t="s">
        <v>47</v>
      </c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6"/>
      <c r="AB62" s="144">
        <f>SUM(AB53:AH61)</f>
        <v>40</v>
      </c>
      <c r="AC62" s="145"/>
      <c r="AD62" s="145"/>
      <c r="AE62" s="145"/>
      <c r="AF62" s="145"/>
      <c r="AG62" s="145"/>
      <c r="AH62" s="145"/>
    </row>
    <row r="63" spans="2:34" ht="3.75" customHeight="1" x14ac:dyDescent="0.35">
      <c r="B63" s="68"/>
      <c r="C63" s="83"/>
      <c r="D63" s="83"/>
      <c r="E63" s="83"/>
      <c r="F63" s="84"/>
      <c r="G63" s="147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9"/>
      <c r="AB63" s="147"/>
      <c r="AC63" s="148"/>
      <c r="AD63" s="148"/>
      <c r="AE63" s="148"/>
      <c r="AF63" s="148"/>
      <c r="AG63" s="148"/>
      <c r="AH63" s="148"/>
    </row>
    <row r="64" spans="2:34" ht="4.5" customHeight="1" x14ac:dyDescent="0.35">
      <c r="B64" s="46"/>
      <c r="C64" s="47"/>
      <c r="D64" s="47"/>
      <c r="E64" s="47"/>
      <c r="F64" s="48"/>
      <c r="G64" s="159">
        <v>10</v>
      </c>
      <c r="H64" s="167" t="s">
        <v>48</v>
      </c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9"/>
      <c r="AB64" s="138">
        <f>'[1]Pengabdian Masy-Profesi'!G26</f>
        <v>0</v>
      </c>
      <c r="AC64" s="139"/>
      <c r="AD64" s="139"/>
      <c r="AE64" s="139"/>
      <c r="AF64" s="139"/>
      <c r="AG64" s="139"/>
      <c r="AH64" s="140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60"/>
      <c r="H65" s="170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2"/>
      <c r="AB65" s="141"/>
      <c r="AC65" s="142"/>
      <c r="AD65" s="142"/>
      <c r="AE65" s="142"/>
      <c r="AF65" s="142"/>
      <c r="AG65" s="142"/>
      <c r="AH65" s="143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64">
        <f>'[1]Pengabdian Masy-Profesi'!G53</f>
        <v>0</v>
      </c>
      <c r="AC66" s="165"/>
      <c r="AD66" s="165"/>
      <c r="AE66" s="165"/>
      <c r="AF66" s="165"/>
      <c r="AG66" s="165"/>
      <c r="AH66" s="165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64"/>
      <c r="AC67" s="165"/>
      <c r="AD67" s="165"/>
      <c r="AE67" s="165"/>
      <c r="AF67" s="165"/>
      <c r="AG67" s="165"/>
      <c r="AH67" s="165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64">
        <f>'[1]Pengabdian Masy-Profesi'!G80</f>
        <v>0</v>
      </c>
      <c r="AC68" s="165"/>
      <c r="AD68" s="165"/>
      <c r="AE68" s="165"/>
      <c r="AF68" s="165"/>
      <c r="AG68" s="165"/>
      <c r="AH68" s="165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64"/>
      <c r="AC69" s="165"/>
      <c r="AD69" s="165"/>
      <c r="AE69" s="165"/>
      <c r="AF69" s="165"/>
      <c r="AG69" s="165"/>
      <c r="AH69" s="165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64"/>
      <c r="AC70" s="165"/>
      <c r="AD70" s="165"/>
      <c r="AE70" s="165"/>
      <c r="AF70" s="165"/>
      <c r="AG70" s="165"/>
      <c r="AH70" s="165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53">
        <f>'[1]Pengabdian Masy-Profesi'!H115</f>
        <v>2</v>
      </c>
      <c r="AC71" s="154"/>
      <c r="AD71" s="154"/>
      <c r="AE71" s="154"/>
      <c r="AF71" s="154"/>
      <c r="AG71" s="154"/>
      <c r="AH71" s="155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53"/>
      <c r="AC72" s="154"/>
      <c r="AD72" s="154"/>
      <c r="AE72" s="154"/>
      <c r="AF72" s="154"/>
      <c r="AG72" s="154"/>
      <c r="AH72" s="155"/>
    </row>
    <row r="73" spans="2:34" ht="11.25" customHeight="1" x14ac:dyDescent="0.35">
      <c r="B73" s="80"/>
      <c r="C73" s="73"/>
      <c r="D73" s="73"/>
      <c r="E73" s="73"/>
      <c r="F73" s="74"/>
      <c r="G73" s="144" t="s">
        <v>60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6"/>
      <c r="AB73" s="144">
        <f>SUM(AB64:AH72)</f>
        <v>2</v>
      </c>
      <c r="AC73" s="145"/>
      <c r="AD73" s="145"/>
      <c r="AE73" s="145"/>
      <c r="AF73" s="145"/>
      <c r="AG73" s="145"/>
      <c r="AH73" s="145"/>
    </row>
    <row r="74" spans="2:34" ht="10.5" customHeight="1" x14ac:dyDescent="0.35">
      <c r="B74" s="68"/>
      <c r="C74" s="83"/>
      <c r="D74" s="83"/>
      <c r="E74" s="83"/>
      <c r="F74" s="84"/>
      <c r="G74" s="147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9"/>
      <c r="AB74" s="147"/>
      <c r="AC74" s="148"/>
      <c r="AD74" s="148"/>
      <c r="AE74" s="148"/>
      <c r="AF74" s="148"/>
      <c r="AG74" s="148"/>
      <c r="AH74" s="148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64">
        <f>'[1]Publikasi '!H20</f>
        <v>0</v>
      </c>
      <c r="AC75" s="165"/>
      <c r="AD75" s="165"/>
      <c r="AE75" s="165"/>
      <c r="AF75" s="165"/>
      <c r="AG75" s="165"/>
      <c r="AH75" s="166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41">
        <f>'[1]Publikasi '!J43</f>
        <v>0</v>
      </c>
      <c r="AC76" s="142"/>
      <c r="AD76" s="142"/>
      <c r="AE76" s="142"/>
      <c r="AF76" s="142"/>
      <c r="AG76" s="142"/>
      <c r="AH76" s="143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64">
        <f>'[1]Publikasi '!I81</f>
        <v>0</v>
      </c>
      <c r="AC77" s="165"/>
      <c r="AD77" s="165"/>
      <c r="AE77" s="165"/>
      <c r="AF77" s="165"/>
      <c r="AG77" s="165"/>
      <c r="AH77" s="166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38">
        <f>'[1]Publikasi '!G105</f>
        <v>0</v>
      </c>
      <c r="AC78" s="139"/>
      <c r="AD78" s="139"/>
      <c r="AE78" s="139"/>
      <c r="AF78" s="139"/>
      <c r="AG78" s="139"/>
      <c r="AH78" s="140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53"/>
      <c r="AC79" s="154"/>
      <c r="AD79" s="154"/>
      <c r="AE79" s="154"/>
      <c r="AF79" s="154"/>
      <c r="AG79" s="154"/>
      <c r="AH79" s="155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38">
        <f>'[1]Publikasi '!G128</f>
        <v>0</v>
      </c>
      <c r="AC80" s="139"/>
      <c r="AD80" s="139"/>
      <c r="AE80" s="139"/>
      <c r="AF80" s="139"/>
      <c r="AG80" s="139"/>
      <c r="AH80" s="140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53"/>
      <c r="AC81" s="154"/>
      <c r="AD81" s="154"/>
      <c r="AE81" s="154"/>
      <c r="AF81" s="154"/>
      <c r="AG81" s="154"/>
      <c r="AH81" s="155"/>
    </row>
    <row r="82" spans="2:72" ht="18" customHeight="1" x14ac:dyDescent="0.35">
      <c r="B82" s="82"/>
      <c r="C82" s="73"/>
      <c r="D82" s="73"/>
      <c r="E82" s="73"/>
      <c r="F82" s="74"/>
      <c r="G82" s="156" t="s">
        <v>70</v>
      </c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8"/>
      <c r="AB82" s="144">
        <f>SUM(AB75:AH81)</f>
        <v>0</v>
      </c>
      <c r="AC82" s="145"/>
      <c r="AD82" s="145"/>
      <c r="AE82" s="145"/>
      <c r="AF82" s="145"/>
      <c r="AG82" s="145"/>
      <c r="AH82" s="145"/>
    </row>
    <row r="83" spans="2:72" ht="16.5" customHeight="1" x14ac:dyDescent="0.35">
      <c r="B83" s="68"/>
      <c r="C83" s="83"/>
      <c r="D83" s="83"/>
      <c r="E83" s="83"/>
      <c r="F83" s="84"/>
      <c r="G83" s="147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9"/>
      <c r="AB83" s="147"/>
      <c r="AC83" s="148"/>
      <c r="AD83" s="148"/>
      <c r="AE83" s="148"/>
      <c r="AF83" s="148"/>
      <c r="AG83" s="148"/>
      <c r="AH83" s="148"/>
    </row>
    <row r="84" spans="2:72" ht="20.25" customHeight="1" x14ac:dyDescent="0.35">
      <c r="B84" s="82"/>
      <c r="C84" s="73"/>
      <c r="D84" s="73"/>
      <c r="E84" s="73"/>
      <c r="F84" s="74"/>
      <c r="G84" s="159">
        <v>19</v>
      </c>
      <c r="H84" s="161" t="s">
        <v>71</v>
      </c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3"/>
      <c r="AB84" s="138">
        <f>'[1]Pengembangan Ilmu'!G18</f>
        <v>0</v>
      </c>
      <c r="AC84" s="139"/>
      <c r="AD84" s="139"/>
      <c r="AE84" s="139"/>
      <c r="AF84" s="139"/>
      <c r="AG84" s="139"/>
      <c r="AH84" s="140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60"/>
      <c r="H85" s="161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3"/>
      <c r="AB85" s="141"/>
      <c r="AC85" s="142"/>
      <c r="AD85" s="142"/>
      <c r="AE85" s="142"/>
      <c r="AF85" s="142"/>
      <c r="AG85" s="142"/>
      <c r="AH85" s="143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>
        <f>'[1]Pengembangan Ilmu'!G48</f>
        <v>0</v>
      </c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38">
        <f>'[1]Pengembangan Ilmu'!G67</f>
        <v>0</v>
      </c>
      <c r="AC87" s="139"/>
      <c r="AD87" s="139"/>
      <c r="AE87" s="139"/>
      <c r="AF87" s="139"/>
      <c r="AG87" s="139"/>
      <c r="AH87" s="140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41"/>
      <c r="AC88" s="142"/>
      <c r="AD88" s="142"/>
      <c r="AE88" s="142"/>
      <c r="AF88" s="142"/>
      <c r="AG88" s="142"/>
      <c r="AH88" s="143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38">
        <f>'[1]Pengembangan Ilmu'!G85</f>
        <v>0</v>
      </c>
      <c r="AC89" s="139"/>
      <c r="AD89" s="139"/>
      <c r="AE89" s="139"/>
      <c r="AF89" s="139"/>
      <c r="AG89" s="139"/>
      <c r="AH89" s="140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41"/>
      <c r="AC90" s="142"/>
      <c r="AD90" s="142"/>
      <c r="AE90" s="142"/>
      <c r="AF90" s="142"/>
      <c r="AG90" s="142"/>
      <c r="AH90" s="143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38">
        <f>'[1]Pengembangan Ilmu'!G108</f>
        <v>0</v>
      </c>
      <c r="AC91" s="139"/>
      <c r="AD91" s="139"/>
      <c r="AE91" s="139"/>
      <c r="AF91" s="139"/>
      <c r="AG91" s="139"/>
      <c r="AH91" s="140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41"/>
      <c r="AC92" s="142"/>
      <c r="AD92" s="142"/>
      <c r="AE92" s="142"/>
      <c r="AF92" s="142"/>
      <c r="AG92" s="142"/>
      <c r="AH92" s="143"/>
    </row>
    <row r="93" spans="2:72" ht="6" customHeight="1" x14ac:dyDescent="0.35">
      <c r="B93" s="57"/>
      <c r="C93" s="72"/>
      <c r="D93" s="72"/>
      <c r="E93" s="72"/>
      <c r="F93" s="97"/>
      <c r="G93" s="144" t="s">
        <v>82</v>
      </c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6"/>
      <c r="AB93" s="144">
        <f>SUM(AB84:AH92)</f>
        <v>0</v>
      </c>
      <c r="AC93" s="145"/>
      <c r="AD93" s="145"/>
      <c r="AE93" s="145"/>
      <c r="AF93" s="145"/>
      <c r="AG93" s="145"/>
      <c r="AH93" s="146"/>
    </row>
    <row r="94" spans="2:72" ht="20.25" customHeight="1" x14ac:dyDescent="0.35">
      <c r="B94" s="101"/>
      <c r="C94" s="102"/>
      <c r="D94" s="102"/>
      <c r="E94" s="102"/>
      <c r="F94" s="103"/>
      <c r="G94" s="147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9"/>
      <c r="AB94" s="147"/>
      <c r="AC94" s="148"/>
      <c r="AD94" s="148"/>
      <c r="AE94" s="148"/>
      <c r="AF94" s="148"/>
      <c r="AG94" s="148"/>
      <c r="AH94" s="149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150" t="s">
        <v>87</v>
      </c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2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11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6" t="s">
        <v>14</v>
      </c>
      <c r="O106" s="111" t="s">
        <v>90</v>
      </c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8" t="s">
        <v>91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9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8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9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0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2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3"/>
      <c r="C110" s="73"/>
      <c r="D110" s="73"/>
      <c r="E110" s="73"/>
      <c r="F110" s="7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</row>
    <row r="113" spans="2:34" ht="20.25" customHeight="1" x14ac:dyDescent="0.35">
      <c r="B113" s="82"/>
      <c r="C113" s="73"/>
      <c r="D113" s="73"/>
      <c r="E113" s="73"/>
      <c r="F113" s="7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</row>
    <row r="114" spans="2:34" ht="20.25" customHeight="1" x14ac:dyDescent="0.35">
      <c r="B114" s="125"/>
      <c r="C114" s="125"/>
      <c r="D114" s="126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</row>
    <row r="115" spans="2:34" ht="20.25" customHeight="1" x14ac:dyDescent="0.35">
      <c r="B115" s="125"/>
      <c r="C115" s="125"/>
      <c r="D115" s="126"/>
    </row>
    <row r="116" spans="2:34" ht="20.25" customHeight="1" x14ac:dyDescent="0.35"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</row>
    <row r="117" spans="2:34" ht="20.25" customHeight="1" x14ac:dyDescent="0.35">
      <c r="G117" s="126"/>
      <c r="H117" s="126"/>
      <c r="I117" s="126"/>
      <c r="J117" s="126"/>
      <c r="K117" s="126"/>
      <c r="L117" s="126"/>
      <c r="M117" s="126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26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6"/>
      <c r="H120" s="126"/>
      <c r="I120" s="126"/>
      <c r="J120" s="126"/>
      <c r="K120" s="126"/>
      <c r="N120" s="127"/>
    </row>
    <row r="121" spans="2:34" ht="20.25" customHeight="1" x14ac:dyDescent="0.35">
      <c r="G121" s="126"/>
      <c r="H121" s="126"/>
      <c r="I121" s="126"/>
      <c r="J121" s="126"/>
      <c r="K121" s="126"/>
      <c r="L121" s="127"/>
    </row>
    <row r="122" spans="2:34" ht="20.25" customHeight="1" x14ac:dyDescent="0.35">
      <c r="G122" s="126"/>
      <c r="H122" s="126"/>
      <c r="I122" s="126"/>
      <c r="J122" s="126"/>
      <c r="K122" s="126"/>
      <c r="L122" s="127"/>
    </row>
    <row r="123" spans="2:34" ht="20.25" customHeight="1" x14ac:dyDescent="0.35">
      <c r="G123" s="126"/>
      <c r="H123" s="126"/>
      <c r="I123" s="126"/>
      <c r="J123" s="126"/>
      <c r="K123" s="126"/>
      <c r="L123" s="127"/>
    </row>
    <row r="124" spans="2:34" ht="20.25" customHeight="1" x14ac:dyDescent="0.35">
      <c r="G124" s="126"/>
      <c r="H124" s="126"/>
      <c r="I124" s="126"/>
      <c r="J124" s="126"/>
      <c r="K124" s="126"/>
      <c r="N124" s="127"/>
    </row>
    <row r="125" spans="2:34" ht="20.25" customHeight="1" x14ac:dyDescent="0.35">
      <c r="G125" s="126"/>
      <c r="H125" s="126"/>
      <c r="I125" s="126"/>
      <c r="J125" s="126"/>
      <c r="K125" s="126"/>
      <c r="L125" s="127"/>
    </row>
    <row r="126" spans="2:34" ht="20.25" customHeight="1" x14ac:dyDescent="0.35">
      <c r="G126" s="126"/>
      <c r="H126" s="126"/>
      <c r="I126" s="126"/>
      <c r="J126" s="126"/>
      <c r="K126" s="126"/>
      <c r="N126" s="127"/>
    </row>
    <row r="127" spans="2:34" ht="6" customHeight="1" x14ac:dyDescent="0.35"/>
    <row r="139" spans="2:34" ht="6" customHeight="1" x14ac:dyDescent="0.35"/>
    <row r="140" spans="2:34" ht="20.25" customHeight="1" x14ac:dyDescent="0.35"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</row>
    <row r="141" spans="2:34" x14ac:dyDescent="0.35">
      <c r="B141" s="126"/>
      <c r="C141" s="126"/>
      <c r="D141" s="126"/>
      <c r="E141" s="126"/>
      <c r="F141" s="126"/>
      <c r="G141" s="126"/>
      <c r="H141" s="126"/>
    </row>
    <row r="142" spans="2:34" ht="20.25" customHeight="1" x14ac:dyDescent="0.35">
      <c r="B142" s="127"/>
      <c r="C142" s="129"/>
      <c r="D142" s="129"/>
      <c r="E142" s="129"/>
      <c r="F142" s="129"/>
      <c r="G142" s="129"/>
      <c r="H142" s="130"/>
      <c r="I142" s="131"/>
    </row>
    <row r="143" spans="2:34" ht="12" customHeight="1" x14ac:dyDescent="0.35">
      <c r="B143" s="127"/>
      <c r="C143" s="129"/>
      <c r="D143" s="129"/>
      <c r="E143" s="129"/>
      <c r="F143" s="129"/>
      <c r="G143" s="129"/>
      <c r="H143" s="130"/>
    </row>
    <row r="144" spans="2:34" ht="20.25" customHeight="1" x14ac:dyDescent="0.35">
      <c r="B144" s="127"/>
      <c r="C144" s="129"/>
      <c r="D144" s="129"/>
      <c r="E144" s="129"/>
      <c r="F144" s="129"/>
      <c r="G144" s="129"/>
      <c r="H144" s="130"/>
      <c r="I144" s="131"/>
    </row>
    <row r="145" spans="2:9" ht="12" customHeight="1" x14ac:dyDescent="0.35">
      <c r="B145" s="127"/>
      <c r="C145" s="129"/>
      <c r="D145" s="129"/>
      <c r="E145" s="129"/>
      <c r="F145" s="129"/>
      <c r="G145" s="129"/>
      <c r="H145" s="130"/>
    </row>
    <row r="146" spans="2:9" ht="20.25" customHeight="1" x14ac:dyDescent="0.35">
      <c r="B146" s="127"/>
      <c r="C146" s="129"/>
      <c r="D146" s="129"/>
      <c r="E146" s="129"/>
      <c r="F146" s="129"/>
      <c r="G146" s="129"/>
      <c r="H146" s="130"/>
      <c r="I146" s="131"/>
    </row>
    <row r="147" spans="2:9" ht="12" customHeight="1" x14ac:dyDescent="0.35">
      <c r="B147" s="127"/>
      <c r="C147" s="129"/>
      <c r="D147" s="129"/>
      <c r="E147" s="129"/>
      <c r="F147" s="129"/>
      <c r="G147" s="129"/>
      <c r="H147" s="130"/>
    </row>
    <row r="148" spans="2:9" ht="20.25" customHeight="1" x14ac:dyDescent="0.35">
      <c r="B148" s="127"/>
      <c r="C148" s="129"/>
      <c r="D148" s="129"/>
      <c r="E148" s="129"/>
      <c r="F148" s="129"/>
      <c r="G148" s="129"/>
      <c r="H148" s="130"/>
      <c r="I148" s="131"/>
    </row>
    <row r="149" spans="2:9" ht="12" customHeight="1" x14ac:dyDescent="0.35">
      <c r="B149" s="126"/>
      <c r="C149" s="126"/>
      <c r="D149" s="126"/>
      <c r="E149" s="126"/>
      <c r="F149" s="126"/>
      <c r="G149" s="126"/>
    </row>
    <row r="150" spans="2:9" ht="20.25" customHeight="1" x14ac:dyDescent="0.35">
      <c r="B150" s="126"/>
      <c r="C150" s="126"/>
      <c r="D150" s="126"/>
      <c r="E150" s="126"/>
      <c r="F150" s="126"/>
      <c r="G150" s="126"/>
      <c r="I150" s="131"/>
    </row>
    <row r="151" spans="2:9" ht="12" customHeight="1" x14ac:dyDescent="0.35">
      <c r="I151" s="131"/>
    </row>
    <row r="152" spans="2:9" ht="20.25" customHeight="1" x14ac:dyDescent="0.35">
      <c r="B152" s="126"/>
      <c r="C152" s="126"/>
      <c r="D152" s="126"/>
      <c r="E152" s="126"/>
      <c r="F152" s="126"/>
      <c r="I152" s="131"/>
    </row>
    <row r="153" spans="2:9" ht="12" customHeight="1" x14ac:dyDescent="0.35">
      <c r="B153" s="126"/>
      <c r="C153" s="126"/>
      <c r="D153" s="126"/>
      <c r="E153" s="126"/>
      <c r="F153" s="126"/>
      <c r="I153" s="131"/>
    </row>
    <row r="154" spans="2:9" ht="20.25" customHeight="1" x14ac:dyDescent="0.35">
      <c r="B154" s="126"/>
      <c r="C154" s="126"/>
      <c r="D154" s="126"/>
      <c r="E154" s="126"/>
      <c r="F154" s="126"/>
      <c r="I154" s="131"/>
    </row>
    <row r="155" spans="2:9" ht="12" customHeight="1" x14ac:dyDescent="0.35">
      <c r="B155" s="126"/>
      <c r="C155" s="126"/>
      <c r="D155" s="126"/>
      <c r="E155" s="126"/>
      <c r="F155" s="126"/>
      <c r="I155" s="131"/>
    </row>
    <row r="156" spans="2:9" ht="20.25" customHeight="1" x14ac:dyDescent="0.35">
      <c r="B156" s="126"/>
      <c r="C156" s="126"/>
      <c r="D156" s="126"/>
      <c r="E156" s="126"/>
      <c r="F156" s="126"/>
      <c r="I156" s="131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6"/>
      <c r="C161" s="126"/>
      <c r="D161" s="126"/>
      <c r="E161" s="126"/>
      <c r="F161" s="126"/>
      <c r="I161" s="131"/>
    </row>
    <row r="162" spans="2:34" ht="6" customHeight="1" x14ac:dyDescent="0.35"/>
    <row r="163" spans="2:34" ht="6" customHeight="1" x14ac:dyDescent="0.35"/>
    <row r="164" spans="2:34" x14ac:dyDescent="0.35">
      <c r="B164" s="132"/>
      <c r="C164" s="126"/>
      <c r="I164" s="131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6"/>
    </row>
    <row r="168" spans="2:34" ht="6" customHeight="1" x14ac:dyDescent="0.35"/>
    <row r="170" spans="2:34" ht="20.25" customHeight="1" x14ac:dyDescent="0.35"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30"/>
    </row>
    <row r="171" spans="2:34" ht="20.25" customHeight="1" x14ac:dyDescent="0.35"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30"/>
    </row>
    <row r="172" spans="2:34" ht="20.25" customHeight="1" x14ac:dyDescent="0.35"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30"/>
    </row>
    <row r="173" spans="2:34" ht="20.25" customHeight="1" x14ac:dyDescent="0.35"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30"/>
    </row>
    <row r="174" spans="2:34" x14ac:dyDescent="0.35"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</row>
  </sheetData>
  <mergeCells count="93">
    <mergeCell ref="U6:AH6"/>
    <mergeCell ref="D3:T3"/>
    <mergeCell ref="U3:AH3"/>
    <mergeCell ref="D4:T4"/>
    <mergeCell ref="D5:T5"/>
    <mergeCell ref="U5:AH5"/>
    <mergeCell ref="V7:X8"/>
    <mergeCell ref="Y7:Z8"/>
    <mergeCell ref="AB7:AD8"/>
    <mergeCell ref="AE7:AG8"/>
    <mergeCell ref="V9:W9"/>
    <mergeCell ref="Y9:Z9"/>
    <mergeCell ref="AC9:AD9"/>
    <mergeCell ref="AF9:AG9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/>
  <pageMargins left="0.83" right="0.16" top="0.28000000000000003" bottom="0.27" header="0.16" footer="0.18"/>
  <pageSetup paperSize="5" scale="5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1E730-8D8C-4CCB-A8ED-21CAF572460B}">
  <sheetPr>
    <tabColor rgb="FF7030A0"/>
  </sheetPr>
  <dimension ref="B2:BT174"/>
  <sheetViews>
    <sheetView showGridLines="0" topLeftCell="A72" zoomScale="75" zoomScaleNormal="75" zoomScaleSheetLayoutView="80" workbookViewId="0">
      <selection activeCell="AB91" sqref="AB91:AH92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205" t="s">
        <v>0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7"/>
      <c r="U3" s="208" t="s">
        <v>1</v>
      </c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209"/>
    </row>
    <row r="4" spans="2:34" ht="15.5" x14ac:dyDescent="0.35">
      <c r="B4" s="5"/>
      <c r="C4" s="6"/>
      <c r="D4" s="208" t="s">
        <v>2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209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210" t="s">
        <v>3</v>
      </c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2"/>
      <c r="U5" s="213" t="s">
        <v>4</v>
      </c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5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6" t="s">
        <v>5</v>
      </c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8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91">
        <f>'[2]Form P2KB 01'!V7:X8</f>
        <v>2</v>
      </c>
      <c r="W7" s="192"/>
      <c r="X7" s="193"/>
      <c r="Y7" s="197">
        <f>'[2]Form P2KB 01'!Y7:Z8</f>
        <v>0</v>
      </c>
      <c r="Z7" s="198"/>
      <c r="AA7" s="15"/>
      <c r="AB7" s="197">
        <f>'[2]Form P2KB 01'!AB7:AD8</f>
        <v>1</v>
      </c>
      <c r="AC7" s="201"/>
      <c r="AD7" s="198"/>
      <c r="AE7" s="197">
        <f>'[2]Form P2KB 01'!AE7:AG8</f>
        <v>9</v>
      </c>
      <c r="AF7" s="201"/>
      <c r="AG7" s="198"/>
      <c r="AH7" s="1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94"/>
      <c r="W8" s="195"/>
      <c r="X8" s="196"/>
      <c r="Y8" s="199"/>
      <c r="Z8" s="200"/>
      <c r="AA8" s="15"/>
      <c r="AB8" s="199"/>
      <c r="AC8" s="202"/>
      <c r="AD8" s="200"/>
      <c r="AE8" s="199"/>
      <c r="AF8" s="202"/>
      <c r="AG8" s="200"/>
      <c r="AH8" s="1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203" t="s">
        <v>9</v>
      </c>
      <c r="W9" s="203"/>
      <c r="X9" s="8"/>
      <c r="Y9" s="203" t="s">
        <v>10</v>
      </c>
      <c r="Z9" s="203"/>
      <c r="AA9" s="8"/>
      <c r="AB9" s="8"/>
      <c r="AC9" s="204" t="s">
        <v>9</v>
      </c>
      <c r="AD9" s="204"/>
      <c r="AE9" s="8"/>
      <c r="AF9" s="204" t="s">
        <v>10</v>
      </c>
      <c r="AG9" s="204"/>
      <c r="AH9" s="6"/>
    </row>
    <row r="10" spans="2:34" ht="13.5" customHeight="1" x14ac:dyDescent="0.35">
      <c r="B10" s="5"/>
      <c r="C10" s="6"/>
      <c r="D10" s="14"/>
      <c r="E10" s="10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0"/>
      <c r="S10" s="10"/>
      <c r="T10" s="18"/>
      <c r="U10" s="14"/>
      <c r="V10" s="19">
        <f>'[2]Form P2KB 01'!V10</f>
        <v>0</v>
      </c>
      <c r="W10" s="20">
        <f>'[2]Form P2KB 01'!W10</f>
        <v>1</v>
      </c>
      <c r="X10" s="21"/>
      <c r="Y10" s="20">
        <f>'[2]Form P2KB 01'!Y10</f>
        <v>1</v>
      </c>
      <c r="Z10" s="22">
        <f>'[2]Form P2KB 01'!Z10</f>
        <v>9</v>
      </c>
      <c r="AA10" s="189" t="s">
        <v>12</v>
      </c>
      <c r="AB10" s="190"/>
      <c r="AC10" s="20">
        <f>'[2]Form P2KB 01'!AC10</f>
        <v>1</v>
      </c>
      <c r="AD10" s="20">
        <f>'[2]Form P2KB 01'!AD10</f>
        <v>2</v>
      </c>
      <c r="AE10" s="21"/>
      <c r="AF10" s="20">
        <f>'[2]Form P2KB 01'!AF10</f>
        <v>1</v>
      </c>
      <c r="AG10" s="20">
        <f>'[2]Form P2KB 01'!AG10</f>
        <v>9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79" t="s">
        <v>13</v>
      </c>
      <c r="C13" s="180"/>
      <c r="D13" s="32"/>
      <c r="E13" s="33"/>
      <c r="F13" s="183">
        <f>'[2]Form P2KB 01'!F13:AH15</f>
        <v>0</v>
      </c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</row>
    <row r="14" spans="2:34" ht="15.5" x14ac:dyDescent="0.35">
      <c r="B14" s="185"/>
      <c r="C14" s="186"/>
      <c r="D14" s="34" t="s">
        <v>14</v>
      </c>
      <c r="E14" s="35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</row>
    <row r="15" spans="2:34" ht="6" customHeight="1" x14ac:dyDescent="0.35">
      <c r="B15" s="181"/>
      <c r="C15" s="182"/>
      <c r="D15" s="28"/>
      <c r="E15" s="30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</row>
    <row r="16" spans="2:34" ht="4.5" customHeight="1" x14ac:dyDescent="0.35">
      <c r="B16" s="179" t="s">
        <v>15</v>
      </c>
      <c r="C16" s="180"/>
      <c r="D16" s="34"/>
      <c r="E16" s="35"/>
      <c r="F16" s="183" t="str">
        <f>'[2]Form P2KB 01'!F16:AG17</f>
        <v>Eka Widya Khorinal</v>
      </c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36"/>
    </row>
    <row r="17" spans="2:34" ht="15.5" x14ac:dyDescent="0.35">
      <c r="B17" s="181"/>
      <c r="C17" s="182"/>
      <c r="D17" s="28" t="s">
        <v>14</v>
      </c>
      <c r="E17" s="30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37"/>
    </row>
    <row r="18" spans="2:34" ht="6.75" customHeight="1" x14ac:dyDescent="0.35">
      <c r="B18" s="179" t="s">
        <v>16</v>
      </c>
      <c r="C18" s="180"/>
      <c r="D18" s="34"/>
      <c r="E18" s="35"/>
      <c r="F18" s="183" t="str">
        <f>'[2]Form P2KB 01'!F18:AH19</f>
        <v>Pekanbaru, 23 Maret 1982</v>
      </c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</row>
    <row r="19" spans="2:34" ht="15.5" x14ac:dyDescent="0.35">
      <c r="B19" s="181"/>
      <c r="C19" s="182"/>
      <c r="D19" s="28" t="s">
        <v>14</v>
      </c>
      <c r="E19" s="30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88" t="str">
        <f>'[2]Form P2KB 01'!F20:AH20</f>
        <v>Hematologi Onkologi Medik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ht="5.25" customHeight="1" x14ac:dyDescent="0.35">
      <c r="B21" s="179" t="s">
        <v>18</v>
      </c>
      <c r="C21" s="180"/>
      <c r="D21" s="34"/>
      <c r="E21" s="35"/>
      <c r="F21" s="183" t="str">
        <f>'[2]Form P2KB 01'!F21:AH22</f>
        <v>20 Oktober 2017 - 23 Maret 2023</v>
      </c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34" ht="15.5" x14ac:dyDescent="0.35">
      <c r="B22" s="181"/>
      <c r="C22" s="182"/>
      <c r="D22" s="28" t="s">
        <v>14</v>
      </c>
      <c r="E22" s="30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</row>
    <row r="23" spans="2:34" ht="6" customHeight="1" x14ac:dyDescent="0.35">
      <c r="B23" s="179" t="s">
        <v>19</v>
      </c>
      <c r="C23" s="180"/>
      <c r="D23" s="34"/>
      <c r="E23" s="35"/>
      <c r="F23" s="183" t="str">
        <f>'[2]Form P2KB 01'!F23:AH24</f>
        <v>26 Maret 2018 - 23 Maret 2024</v>
      </c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</row>
    <row r="24" spans="2:34" ht="15" customHeight="1" x14ac:dyDescent="0.35">
      <c r="B24" s="181"/>
      <c r="C24" s="182"/>
      <c r="D24" s="28" t="s">
        <v>14</v>
      </c>
      <c r="E24" s="30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</row>
    <row r="25" spans="2:34" ht="5.25" customHeight="1" x14ac:dyDescent="0.35">
      <c r="B25" s="39"/>
      <c r="C25" s="40"/>
      <c r="D25" s="34"/>
      <c r="E25" s="35"/>
      <c r="F25" s="183" t="str">
        <f>'[2]Form P2KB 01'!F25:AG27</f>
        <v>Perum Depok Maharaja, Cluster Nirwana Blok N1 no.34</v>
      </c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36"/>
    </row>
    <row r="27" spans="2:34" ht="3" customHeight="1" x14ac:dyDescent="0.35">
      <c r="B27" s="26"/>
      <c r="C27" s="38"/>
      <c r="D27" s="28"/>
      <c r="E27" s="30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37"/>
    </row>
    <row r="28" spans="2:34" ht="18.75" customHeight="1" x14ac:dyDescent="0.35">
      <c r="B28" s="181" t="s">
        <v>21</v>
      </c>
      <c r="C28" s="182"/>
      <c r="D28" s="28" t="s">
        <v>14</v>
      </c>
      <c r="E28" s="30"/>
      <c r="F28" s="184" t="str">
        <f>'[2]Form P2KB 01'!F28:AG28</f>
        <v>Rangkapan Jaya</v>
      </c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37"/>
    </row>
    <row r="29" spans="2:34" ht="4.5" customHeight="1" x14ac:dyDescent="0.35">
      <c r="B29" s="179" t="s">
        <v>22</v>
      </c>
      <c r="C29" s="180"/>
      <c r="D29" s="34"/>
      <c r="E29" s="35"/>
      <c r="F29" s="183" t="str">
        <f>'[2]Form P2KB 01'!F29:AH30</f>
        <v>Pancoran Mas</v>
      </c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</row>
    <row r="30" spans="2:34" ht="15.5" x14ac:dyDescent="0.35">
      <c r="B30" s="181"/>
      <c r="C30" s="182"/>
      <c r="D30" s="28" t="s">
        <v>14</v>
      </c>
      <c r="E30" s="30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</row>
    <row r="31" spans="2:34" ht="6" customHeight="1" x14ac:dyDescent="0.35">
      <c r="B31" s="179" t="s">
        <v>23</v>
      </c>
      <c r="C31" s="180"/>
      <c r="D31" s="34"/>
      <c r="E31" s="35"/>
      <c r="F31" s="183" t="str">
        <f>'[2]Form P2KB 01'!F31:AH32</f>
        <v>Depok</v>
      </c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</row>
    <row r="32" spans="2:34" ht="15.5" x14ac:dyDescent="0.35">
      <c r="B32" s="181"/>
      <c r="C32" s="182"/>
      <c r="D32" s="28" t="s">
        <v>14</v>
      </c>
      <c r="E32" s="30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</row>
    <row r="33" spans="2:34" ht="5.25" customHeight="1" x14ac:dyDescent="0.35">
      <c r="B33" s="179" t="s">
        <v>24</v>
      </c>
      <c r="C33" s="180"/>
      <c r="D33" s="34"/>
      <c r="E33" s="35"/>
      <c r="F33" s="183" t="str">
        <f>'[2]Form P2KB 01'!F33:AH34</f>
        <v>Jawa Barat</v>
      </c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</row>
    <row r="34" spans="2:34" ht="15.5" x14ac:dyDescent="0.35">
      <c r="B34" s="181"/>
      <c r="C34" s="182"/>
      <c r="D34" s="28" t="s">
        <v>14</v>
      </c>
      <c r="E34" s="30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</row>
    <row r="35" spans="2:34" ht="4.5" customHeight="1" x14ac:dyDescent="0.35">
      <c r="B35" s="179" t="s">
        <v>25</v>
      </c>
      <c r="C35" s="180"/>
      <c r="D35" s="34"/>
      <c r="E35" s="35"/>
      <c r="F35" s="183">
        <f>'[2]Form P2KB 01'!F35:AH36</f>
        <v>16435</v>
      </c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</row>
    <row r="36" spans="2:34" ht="15.5" x14ac:dyDescent="0.35">
      <c r="B36" s="181"/>
      <c r="C36" s="182"/>
      <c r="D36" s="28" t="s">
        <v>14</v>
      </c>
      <c r="E36" s="30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</row>
    <row r="37" spans="2:34" ht="5.25" customHeight="1" x14ac:dyDescent="0.35">
      <c r="B37" s="179" t="s">
        <v>26</v>
      </c>
      <c r="C37" s="180"/>
      <c r="D37" s="34"/>
      <c r="E37" s="35"/>
      <c r="F37" s="183" t="str">
        <f>'[2]Form P2KB 01'!F37:AH38</f>
        <v>-</v>
      </c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</row>
    <row r="38" spans="2:34" ht="15.5" x14ac:dyDescent="0.35">
      <c r="B38" s="181"/>
      <c r="C38" s="182"/>
      <c r="D38" s="28" t="s">
        <v>14</v>
      </c>
      <c r="E38" s="30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</row>
    <row r="39" spans="2:34" ht="6" customHeight="1" x14ac:dyDescent="0.35">
      <c r="B39" s="179" t="s">
        <v>27</v>
      </c>
      <c r="C39" s="180"/>
      <c r="D39" s="34"/>
      <c r="E39" s="35"/>
      <c r="F39" s="183" t="str">
        <f>'[2]Form P2KB 01'!F39:AH40</f>
        <v>-</v>
      </c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</row>
    <row r="40" spans="2:34" ht="15.75" customHeight="1" x14ac:dyDescent="0.35">
      <c r="B40" s="181"/>
      <c r="C40" s="182"/>
      <c r="D40" s="28" t="s">
        <v>14</v>
      </c>
      <c r="E40" s="30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</row>
    <row r="41" spans="2:34" ht="6" customHeight="1" x14ac:dyDescent="0.35">
      <c r="B41" s="179" t="s">
        <v>28</v>
      </c>
      <c r="C41" s="180"/>
      <c r="D41" s="34"/>
      <c r="E41" s="35"/>
      <c r="F41" s="183" t="str">
        <f>'[2]Form P2KB 01'!F41:AH42</f>
        <v>081384964788</v>
      </c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</row>
    <row r="42" spans="2:34" ht="15.5" x14ac:dyDescent="0.35">
      <c r="B42" s="181"/>
      <c r="C42" s="182"/>
      <c r="D42" s="28" t="s">
        <v>14</v>
      </c>
      <c r="E42" s="30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</row>
    <row r="43" spans="2:34" ht="6" customHeight="1" x14ac:dyDescent="0.35">
      <c r="B43" s="179" t="s">
        <v>29</v>
      </c>
      <c r="C43" s="180"/>
      <c r="D43" s="34"/>
      <c r="E43" s="35"/>
      <c r="F43" s="183" t="str">
        <f>'[2]Form P2KB 01'!F43:AH45</f>
        <v>ekawidyakhorinal@gmail.com</v>
      </c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</row>
    <row r="44" spans="2:34" ht="15.5" x14ac:dyDescent="0.35">
      <c r="B44" s="185"/>
      <c r="C44" s="186"/>
      <c r="D44" s="34" t="s">
        <v>14</v>
      </c>
      <c r="E44" s="35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</row>
    <row r="45" spans="2:34" ht="6" customHeight="1" x14ac:dyDescent="0.35">
      <c r="B45" s="181"/>
      <c r="C45" s="182"/>
      <c r="D45" s="41"/>
      <c r="E45" s="42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6" t="s">
        <v>30</v>
      </c>
      <c r="AC46" s="177"/>
      <c r="AD46" s="177"/>
      <c r="AE46" s="177"/>
      <c r="AF46" s="177"/>
      <c r="AG46" s="177"/>
      <c r="AH46" s="178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38">
        <f>[2]Pembelajaran!G31</f>
        <v>109</v>
      </c>
      <c r="AC47" s="139"/>
      <c r="AD47" s="139"/>
      <c r="AE47" s="139"/>
      <c r="AF47" s="139"/>
      <c r="AG47" s="139"/>
      <c r="AH47" s="140"/>
    </row>
    <row r="48" spans="2:34" ht="16.5" customHeight="1" x14ac:dyDescent="0.35">
      <c r="B48" s="52" t="s">
        <v>31</v>
      </c>
      <c r="C48" s="173" t="s">
        <v>32</v>
      </c>
      <c r="D48" s="174"/>
      <c r="E48" s="174"/>
      <c r="F48" s="175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53"/>
      <c r="AC48" s="154"/>
      <c r="AD48" s="154"/>
      <c r="AE48" s="154"/>
      <c r="AF48" s="154"/>
      <c r="AG48" s="154"/>
      <c r="AH48" s="155"/>
    </row>
    <row r="49" spans="2:34" ht="15.75" customHeight="1" x14ac:dyDescent="0.35">
      <c r="B49" s="57"/>
      <c r="C49" s="173" t="s">
        <v>34</v>
      </c>
      <c r="D49" s="174"/>
      <c r="E49" s="174"/>
      <c r="F49" s="175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41"/>
      <c r="AC49" s="142"/>
      <c r="AD49" s="142"/>
      <c r="AE49" s="142"/>
      <c r="AF49" s="142"/>
      <c r="AG49" s="142"/>
      <c r="AH49" s="143"/>
    </row>
    <row r="50" spans="2:34" ht="27" customHeight="1" x14ac:dyDescent="0.35">
      <c r="B50" s="57"/>
      <c r="C50" s="173"/>
      <c r="D50" s="174"/>
      <c r="E50" s="174"/>
      <c r="F50" s="175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64">
        <f>[2]Pembelajaran!G87</f>
        <v>0</v>
      </c>
      <c r="AC50" s="165"/>
      <c r="AD50" s="165"/>
      <c r="AE50" s="165"/>
      <c r="AF50" s="165"/>
      <c r="AG50" s="165"/>
      <c r="AH50" s="166"/>
    </row>
    <row r="51" spans="2:34" ht="17.25" customHeight="1" x14ac:dyDescent="0.35">
      <c r="B51" s="57"/>
      <c r="C51" s="173"/>
      <c r="D51" s="174"/>
      <c r="E51" s="174"/>
      <c r="F51" s="175"/>
      <c r="G51" s="144" t="s">
        <v>37</v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6"/>
      <c r="AB51" s="144">
        <f>SUM(AB47:AH50)</f>
        <v>109</v>
      </c>
      <c r="AC51" s="145"/>
      <c r="AD51" s="145"/>
      <c r="AE51" s="145"/>
      <c r="AF51" s="145"/>
      <c r="AG51" s="145"/>
      <c r="AH51" s="146"/>
    </row>
    <row r="52" spans="2:34" ht="3.75" customHeight="1" x14ac:dyDescent="0.35">
      <c r="B52" s="68"/>
      <c r="C52" s="69"/>
      <c r="D52" s="69"/>
      <c r="E52" s="69"/>
      <c r="F52" s="70"/>
      <c r="G52" s="147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9"/>
      <c r="AB52" s="147"/>
      <c r="AC52" s="148"/>
      <c r="AD52" s="148"/>
      <c r="AE52" s="148"/>
      <c r="AF52" s="148"/>
      <c r="AG52" s="148"/>
      <c r="AH52" s="149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38">
        <f>[2]Profesional!H25</f>
        <v>37</v>
      </c>
      <c r="AC53" s="139"/>
      <c r="AD53" s="139"/>
      <c r="AE53" s="139"/>
      <c r="AF53" s="139"/>
      <c r="AG53" s="139"/>
      <c r="AH53" s="140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41"/>
      <c r="AC54" s="142"/>
      <c r="AD54" s="142"/>
      <c r="AE54" s="142"/>
      <c r="AF54" s="142"/>
      <c r="AG54" s="142"/>
      <c r="AH54" s="143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38">
        <f>[2]Profesional!H48</f>
        <v>19</v>
      </c>
      <c r="AC55" s="139"/>
      <c r="AD55" s="139"/>
      <c r="AE55" s="139"/>
      <c r="AF55" s="139"/>
      <c r="AG55" s="139"/>
      <c r="AH55" s="140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41"/>
      <c r="AC56" s="142"/>
      <c r="AD56" s="142"/>
      <c r="AE56" s="142"/>
      <c r="AF56" s="142"/>
      <c r="AG56" s="142"/>
      <c r="AH56" s="143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64">
        <f>[2]Profesional!G82</f>
        <v>30</v>
      </c>
      <c r="AC57" s="165"/>
      <c r="AD57" s="165"/>
      <c r="AE57" s="165"/>
      <c r="AF57" s="165"/>
      <c r="AG57" s="165"/>
      <c r="AH57" s="166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64">
        <f>[2]Profesional!G99</f>
        <v>20</v>
      </c>
      <c r="AC58" s="165"/>
      <c r="AD58" s="165"/>
      <c r="AE58" s="165"/>
      <c r="AF58" s="165"/>
      <c r="AG58" s="165"/>
      <c r="AH58" s="166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64">
        <f>[2]Profesional!G115</f>
        <v>15</v>
      </c>
      <c r="AC59" s="165"/>
      <c r="AD59" s="165"/>
      <c r="AE59" s="165"/>
      <c r="AF59" s="165"/>
      <c r="AG59" s="165"/>
      <c r="AH59" s="166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64">
        <f>[2]Profesional!H132</f>
        <v>10</v>
      </c>
      <c r="AC60" s="165"/>
      <c r="AD60" s="165"/>
      <c r="AE60" s="165"/>
      <c r="AF60" s="165"/>
      <c r="AG60" s="165"/>
      <c r="AH60" s="166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64">
        <f>[2]Profesional!G161</f>
        <v>0</v>
      </c>
      <c r="AC61" s="165"/>
      <c r="AD61" s="165"/>
      <c r="AE61" s="165"/>
      <c r="AF61" s="165"/>
      <c r="AG61" s="165"/>
      <c r="AH61" s="166"/>
    </row>
    <row r="62" spans="2:34" ht="18.75" customHeight="1" x14ac:dyDescent="0.35">
      <c r="B62" s="82"/>
      <c r="C62" s="73"/>
      <c r="D62" s="73"/>
      <c r="E62" s="73"/>
      <c r="F62" s="74"/>
      <c r="G62" s="144" t="s">
        <v>47</v>
      </c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6"/>
      <c r="AB62" s="144">
        <f>SUM(AB53:AH61)</f>
        <v>131</v>
      </c>
      <c r="AC62" s="145"/>
      <c r="AD62" s="145"/>
      <c r="AE62" s="145"/>
      <c r="AF62" s="145"/>
      <c r="AG62" s="145"/>
      <c r="AH62" s="145"/>
    </row>
    <row r="63" spans="2:34" ht="3.75" customHeight="1" x14ac:dyDescent="0.35">
      <c r="B63" s="68"/>
      <c r="C63" s="83"/>
      <c r="D63" s="83"/>
      <c r="E63" s="83"/>
      <c r="F63" s="84"/>
      <c r="G63" s="147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9"/>
      <c r="AB63" s="147"/>
      <c r="AC63" s="148"/>
      <c r="AD63" s="148"/>
      <c r="AE63" s="148"/>
      <c r="AF63" s="148"/>
      <c r="AG63" s="148"/>
      <c r="AH63" s="148"/>
    </row>
    <row r="64" spans="2:34" ht="4.5" customHeight="1" x14ac:dyDescent="0.35">
      <c r="B64" s="46"/>
      <c r="C64" s="47"/>
      <c r="D64" s="47"/>
      <c r="E64" s="47"/>
      <c r="F64" s="48"/>
      <c r="G64" s="159">
        <v>10</v>
      </c>
      <c r="H64" s="167" t="s">
        <v>48</v>
      </c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9"/>
      <c r="AB64" s="138">
        <f>'[2]Pengabdian Masy-Profesi'!G26</f>
        <v>0</v>
      </c>
      <c r="AC64" s="139"/>
      <c r="AD64" s="139"/>
      <c r="AE64" s="139"/>
      <c r="AF64" s="139"/>
      <c r="AG64" s="139"/>
      <c r="AH64" s="140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60"/>
      <c r="H65" s="170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2"/>
      <c r="AB65" s="141"/>
      <c r="AC65" s="142"/>
      <c r="AD65" s="142"/>
      <c r="AE65" s="142"/>
      <c r="AF65" s="142"/>
      <c r="AG65" s="142"/>
      <c r="AH65" s="143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64">
        <f>'[2]Pengabdian Masy-Profesi'!G53</f>
        <v>0</v>
      </c>
      <c r="AC66" s="165"/>
      <c r="AD66" s="165"/>
      <c r="AE66" s="165"/>
      <c r="AF66" s="165"/>
      <c r="AG66" s="165"/>
      <c r="AH66" s="165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64"/>
      <c r="AC67" s="165"/>
      <c r="AD67" s="165"/>
      <c r="AE67" s="165"/>
      <c r="AF67" s="165"/>
      <c r="AG67" s="165"/>
      <c r="AH67" s="165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64">
        <f>'[2]Pengabdian Masy-Profesi'!G80</f>
        <v>0</v>
      </c>
      <c r="AC68" s="165"/>
      <c r="AD68" s="165"/>
      <c r="AE68" s="165"/>
      <c r="AF68" s="165"/>
      <c r="AG68" s="165"/>
      <c r="AH68" s="165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64"/>
      <c r="AC69" s="165"/>
      <c r="AD69" s="165"/>
      <c r="AE69" s="165"/>
      <c r="AF69" s="165"/>
      <c r="AG69" s="165"/>
      <c r="AH69" s="165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64"/>
      <c r="AC70" s="165"/>
      <c r="AD70" s="165"/>
      <c r="AE70" s="165"/>
      <c r="AF70" s="165"/>
      <c r="AG70" s="165"/>
      <c r="AH70" s="165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53">
        <f>'[2]Pengabdian Masy-Profesi'!H115</f>
        <v>2</v>
      </c>
      <c r="AC71" s="154"/>
      <c r="AD71" s="154"/>
      <c r="AE71" s="154"/>
      <c r="AF71" s="154"/>
      <c r="AG71" s="154"/>
      <c r="AH71" s="155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53"/>
      <c r="AC72" s="154"/>
      <c r="AD72" s="154"/>
      <c r="AE72" s="154"/>
      <c r="AF72" s="154"/>
      <c r="AG72" s="154"/>
      <c r="AH72" s="155"/>
    </row>
    <row r="73" spans="2:34" ht="11.25" customHeight="1" x14ac:dyDescent="0.35">
      <c r="B73" s="80"/>
      <c r="C73" s="73"/>
      <c r="D73" s="73"/>
      <c r="E73" s="73"/>
      <c r="F73" s="74"/>
      <c r="G73" s="144" t="s">
        <v>60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6"/>
      <c r="AB73" s="144">
        <f>SUM(AB64:AH72)</f>
        <v>2</v>
      </c>
      <c r="AC73" s="145"/>
      <c r="AD73" s="145"/>
      <c r="AE73" s="145"/>
      <c r="AF73" s="145"/>
      <c r="AG73" s="145"/>
      <c r="AH73" s="145"/>
    </row>
    <row r="74" spans="2:34" ht="10.5" customHeight="1" x14ac:dyDescent="0.35">
      <c r="B74" s="68"/>
      <c r="C74" s="83"/>
      <c r="D74" s="83"/>
      <c r="E74" s="83"/>
      <c r="F74" s="84"/>
      <c r="G74" s="147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9"/>
      <c r="AB74" s="147"/>
      <c r="AC74" s="148"/>
      <c r="AD74" s="148"/>
      <c r="AE74" s="148"/>
      <c r="AF74" s="148"/>
      <c r="AG74" s="148"/>
      <c r="AH74" s="148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64">
        <f>'[2]Publikasi '!H20</f>
        <v>0</v>
      </c>
      <c r="AC75" s="165"/>
      <c r="AD75" s="165"/>
      <c r="AE75" s="165"/>
      <c r="AF75" s="165"/>
      <c r="AG75" s="165"/>
      <c r="AH75" s="166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41">
        <f>'[2]Publikasi '!J43</f>
        <v>0</v>
      </c>
      <c r="AC76" s="142"/>
      <c r="AD76" s="142"/>
      <c r="AE76" s="142"/>
      <c r="AF76" s="142"/>
      <c r="AG76" s="142"/>
      <c r="AH76" s="143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64">
        <f>'[2]Publikasi '!I81</f>
        <v>0</v>
      </c>
      <c r="AC77" s="165"/>
      <c r="AD77" s="165"/>
      <c r="AE77" s="165"/>
      <c r="AF77" s="165"/>
      <c r="AG77" s="165"/>
      <c r="AH77" s="166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38">
        <f>'[2]Publikasi '!G105</f>
        <v>0</v>
      </c>
      <c r="AC78" s="139"/>
      <c r="AD78" s="139"/>
      <c r="AE78" s="139"/>
      <c r="AF78" s="139"/>
      <c r="AG78" s="139"/>
      <c r="AH78" s="140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53"/>
      <c r="AC79" s="154"/>
      <c r="AD79" s="154"/>
      <c r="AE79" s="154"/>
      <c r="AF79" s="154"/>
      <c r="AG79" s="154"/>
      <c r="AH79" s="155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38">
        <f>'[2]Publikasi '!G128</f>
        <v>0</v>
      </c>
      <c r="AC80" s="139"/>
      <c r="AD80" s="139"/>
      <c r="AE80" s="139"/>
      <c r="AF80" s="139"/>
      <c r="AG80" s="139"/>
      <c r="AH80" s="140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53"/>
      <c r="AC81" s="154"/>
      <c r="AD81" s="154"/>
      <c r="AE81" s="154"/>
      <c r="AF81" s="154"/>
      <c r="AG81" s="154"/>
      <c r="AH81" s="155"/>
    </row>
    <row r="82" spans="2:72" ht="18" customHeight="1" x14ac:dyDescent="0.35">
      <c r="B82" s="82"/>
      <c r="C82" s="73"/>
      <c r="D82" s="73"/>
      <c r="E82" s="73"/>
      <c r="F82" s="74"/>
      <c r="G82" s="156" t="s">
        <v>70</v>
      </c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8"/>
      <c r="AB82" s="144">
        <f>SUM(AB75:AH81)</f>
        <v>0</v>
      </c>
      <c r="AC82" s="145"/>
      <c r="AD82" s="145"/>
      <c r="AE82" s="145"/>
      <c r="AF82" s="145"/>
      <c r="AG82" s="145"/>
      <c r="AH82" s="145"/>
    </row>
    <row r="83" spans="2:72" ht="16.5" customHeight="1" x14ac:dyDescent="0.35">
      <c r="B83" s="68"/>
      <c r="C83" s="83"/>
      <c r="D83" s="83"/>
      <c r="E83" s="83"/>
      <c r="F83" s="84"/>
      <c r="G83" s="147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9"/>
      <c r="AB83" s="147"/>
      <c r="AC83" s="148"/>
      <c r="AD83" s="148"/>
      <c r="AE83" s="148"/>
      <c r="AF83" s="148"/>
      <c r="AG83" s="148"/>
      <c r="AH83" s="148"/>
    </row>
    <row r="84" spans="2:72" ht="20.25" customHeight="1" x14ac:dyDescent="0.35">
      <c r="B84" s="82"/>
      <c r="C84" s="73"/>
      <c r="D84" s="73"/>
      <c r="E84" s="73"/>
      <c r="F84" s="74"/>
      <c r="G84" s="159">
        <v>19</v>
      </c>
      <c r="H84" s="161" t="s">
        <v>71</v>
      </c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3"/>
      <c r="AB84" s="138">
        <f>'[2]Pengembangan Ilmu'!G18</f>
        <v>0</v>
      </c>
      <c r="AC84" s="139"/>
      <c r="AD84" s="139"/>
      <c r="AE84" s="139"/>
      <c r="AF84" s="139"/>
      <c r="AG84" s="139"/>
      <c r="AH84" s="140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60"/>
      <c r="H85" s="161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3"/>
      <c r="AB85" s="141"/>
      <c r="AC85" s="142"/>
      <c r="AD85" s="142"/>
      <c r="AE85" s="142"/>
      <c r="AF85" s="142"/>
      <c r="AG85" s="142"/>
      <c r="AH85" s="143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>
        <f>'[2]Pengembangan Ilmu'!G32</f>
        <v>0.25</v>
      </c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38">
        <f>'[2]Pengembangan Ilmu'!G51</f>
        <v>0</v>
      </c>
      <c r="AC87" s="139"/>
      <c r="AD87" s="139"/>
      <c r="AE87" s="139"/>
      <c r="AF87" s="139"/>
      <c r="AG87" s="139"/>
      <c r="AH87" s="140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41"/>
      <c r="AC88" s="142"/>
      <c r="AD88" s="142"/>
      <c r="AE88" s="142"/>
      <c r="AF88" s="142"/>
      <c r="AG88" s="142"/>
      <c r="AH88" s="143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38">
        <f>'[2]Pengembangan Ilmu'!G69</f>
        <v>0</v>
      </c>
      <c r="AC89" s="139"/>
      <c r="AD89" s="139"/>
      <c r="AE89" s="139"/>
      <c r="AF89" s="139"/>
      <c r="AG89" s="139"/>
      <c r="AH89" s="140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41"/>
      <c r="AC90" s="142"/>
      <c r="AD90" s="142"/>
      <c r="AE90" s="142"/>
      <c r="AF90" s="142"/>
      <c r="AG90" s="142"/>
      <c r="AH90" s="143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219">
        <f>'[2]Pengembangan Ilmu'!G88</f>
        <v>45</v>
      </c>
      <c r="AC91" s="220"/>
      <c r="AD91" s="220"/>
      <c r="AE91" s="220"/>
      <c r="AF91" s="220"/>
      <c r="AG91" s="220"/>
      <c r="AH91" s="221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222"/>
      <c r="AC92" s="223"/>
      <c r="AD92" s="223"/>
      <c r="AE92" s="223"/>
      <c r="AF92" s="223"/>
      <c r="AG92" s="223"/>
      <c r="AH92" s="224"/>
    </row>
    <row r="93" spans="2:72" ht="6" customHeight="1" x14ac:dyDescent="0.35">
      <c r="B93" s="57"/>
      <c r="C93" s="72"/>
      <c r="D93" s="72"/>
      <c r="E93" s="72"/>
      <c r="F93" s="97"/>
      <c r="G93" s="144" t="s">
        <v>82</v>
      </c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6"/>
      <c r="AB93" s="144">
        <f>SUM(AB84:AH92)</f>
        <v>45.25</v>
      </c>
      <c r="AC93" s="145"/>
      <c r="AD93" s="145"/>
      <c r="AE93" s="145"/>
      <c r="AF93" s="145"/>
      <c r="AG93" s="145"/>
      <c r="AH93" s="146"/>
    </row>
    <row r="94" spans="2:72" ht="20.25" customHeight="1" x14ac:dyDescent="0.35">
      <c r="B94" s="101"/>
      <c r="C94" s="102"/>
      <c r="D94" s="102"/>
      <c r="E94" s="102"/>
      <c r="F94" s="103"/>
      <c r="G94" s="147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9"/>
      <c r="AB94" s="147"/>
      <c r="AC94" s="148"/>
      <c r="AD94" s="148"/>
      <c r="AE94" s="148"/>
      <c r="AF94" s="148"/>
      <c r="AG94" s="148"/>
      <c r="AH94" s="149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150" t="s">
        <v>97</v>
      </c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2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11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6" t="s">
        <v>14</v>
      </c>
      <c r="O106" s="111" t="s">
        <v>90</v>
      </c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8" t="s">
        <v>98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9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8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9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0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2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3"/>
      <c r="C110" s="73"/>
      <c r="D110" s="73"/>
      <c r="E110" s="73"/>
      <c r="F110" s="7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</row>
    <row r="113" spans="2:34" ht="20.25" customHeight="1" x14ac:dyDescent="0.35">
      <c r="B113" s="82"/>
      <c r="C113" s="73"/>
      <c r="D113" s="73"/>
      <c r="E113" s="73"/>
      <c r="F113" s="7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</row>
    <row r="114" spans="2:34" ht="20.25" customHeight="1" x14ac:dyDescent="0.35">
      <c r="B114" s="125"/>
      <c r="C114" s="125"/>
      <c r="D114" s="126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</row>
    <row r="115" spans="2:34" ht="20.25" customHeight="1" x14ac:dyDescent="0.35">
      <c r="B115" s="125"/>
      <c r="C115" s="125"/>
      <c r="D115" s="126"/>
    </row>
    <row r="116" spans="2:34" ht="20.25" customHeight="1" x14ac:dyDescent="0.35"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</row>
    <row r="117" spans="2:34" ht="20.25" customHeight="1" x14ac:dyDescent="0.35">
      <c r="G117" s="126"/>
      <c r="H117" s="126"/>
      <c r="I117" s="126"/>
      <c r="J117" s="126"/>
      <c r="K117" s="126"/>
      <c r="L117" s="126"/>
      <c r="M117" s="126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26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6"/>
      <c r="H120" s="126"/>
      <c r="I120" s="126"/>
      <c r="J120" s="126"/>
      <c r="K120" s="126"/>
      <c r="N120" s="127"/>
    </row>
    <row r="121" spans="2:34" ht="20.25" customHeight="1" x14ac:dyDescent="0.35">
      <c r="G121" s="126"/>
      <c r="H121" s="126"/>
      <c r="I121" s="126"/>
      <c r="J121" s="126"/>
      <c r="K121" s="126"/>
      <c r="L121" s="127"/>
    </row>
    <row r="122" spans="2:34" ht="20.25" customHeight="1" x14ac:dyDescent="0.35">
      <c r="G122" s="126"/>
      <c r="H122" s="126"/>
      <c r="I122" s="126"/>
      <c r="J122" s="126"/>
      <c r="K122" s="126"/>
      <c r="L122" s="127"/>
    </row>
    <row r="123" spans="2:34" ht="20.25" customHeight="1" x14ac:dyDescent="0.35">
      <c r="G123" s="126"/>
      <c r="H123" s="126"/>
      <c r="I123" s="126"/>
      <c r="J123" s="126"/>
      <c r="K123" s="126"/>
      <c r="L123" s="127"/>
    </row>
    <row r="124" spans="2:34" ht="20.25" customHeight="1" x14ac:dyDescent="0.35">
      <c r="G124" s="126"/>
      <c r="H124" s="126"/>
      <c r="I124" s="126"/>
      <c r="J124" s="126"/>
      <c r="K124" s="126"/>
      <c r="N124" s="127"/>
    </row>
    <row r="125" spans="2:34" ht="20.25" customHeight="1" x14ac:dyDescent="0.35">
      <c r="G125" s="126"/>
      <c r="H125" s="126"/>
      <c r="I125" s="126"/>
      <c r="J125" s="126"/>
      <c r="K125" s="126"/>
      <c r="L125" s="127"/>
    </row>
    <row r="126" spans="2:34" ht="20.25" customHeight="1" x14ac:dyDescent="0.35">
      <c r="G126" s="126"/>
      <c r="H126" s="126"/>
      <c r="I126" s="126"/>
      <c r="J126" s="126"/>
      <c r="K126" s="126"/>
      <c r="N126" s="127"/>
    </row>
    <row r="127" spans="2:34" ht="6" customHeight="1" x14ac:dyDescent="0.35"/>
    <row r="139" spans="2:34" ht="6" customHeight="1" x14ac:dyDescent="0.35"/>
    <row r="140" spans="2:34" ht="20.25" customHeight="1" x14ac:dyDescent="0.35"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</row>
    <row r="141" spans="2:34" x14ac:dyDescent="0.35">
      <c r="B141" s="126"/>
      <c r="C141" s="126"/>
      <c r="D141" s="126"/>
      <c r="E141" s="126"/>
      <c r="F141" s="126"/>
      <c r="G141" s="126"/>
      <c r="H141" s="126"/>
    </row>
    <row r="142" spans="2:34" ht="20.25" customHeight="1" x14ac:dyDescent="0.35">
      <c r="B142" s="127"/>
      <c r="C142" s="129"/>
      <c r="D142" s="129"/>
      <c r="E142" s="129"/>
      <c r="F142" s="129"/>
      <c r="G142" s="129"/>
      <c r="H142" s="130"/>
      <c r="I142" s="131"/>
    </row>
    <row r="143" spans="2:34" ht="12" customHeight="1" x14ac:dyDescent="0.35">
      <c r="B143" s="127"/>
      <c r="C143" s="129"/>
      <c r="D143" s="129"/>
      <c r="E143" s="129"/>
      <c r="F143" s="129"/>
      <c r="G143" s="129"/>
      <c r="H143" s="130"/>
    </row>
    <row r="144" spans="2:34" ht="20.25" customHeight="1" x14ac:dyDescent="0.35">
      <c r="B144" s="127"/>
      <c r="C144" s="129"/>
      <c r="D144" s="129"/>
      <c r="E144" s="129"/>
      <c r="F144" s="129"/>
      <c r="G144" s="129"/>
      <c r="H144" s="130"/>
      <c r="I144" s="131"/>
    </row>
    <row r="145" spans="2:9" ht="12" customHeight="1" x14ac:dyDescent="0.35">
      <c r="B145" s="127"/>
      <c r="C145" s="129"/>
      <c r="D145" s="129"/>
      <c r="E145" s="129"/>
      <c r="F145" s="129"/>
      <c r="G145" s="129"/>
      <c r="H145" s="130"/>
    </row>
    <row r="146" spans="2:9" ht="20.25" customHeight="1" x14ac:dyDescent="0.35">
      <c r="B146" s="127"/>
      <c r="C146" s="129"/>
      <c r="D146" s="129"/>
      <c r="E146" s="129"/>
      <c r="F146" s="129"/>
      <c r="G146" s="129"/>
      <c r="H146" s="130"/>
      <c r="I146" s="131"/>
    </row>
    <row r="147" spans="2:9" ht="12" customHeight="1" x14ac:dyDescent="0.35">
      <c r="B147" s="127"/>
      <c r="C147" s="129"/>
      <c r="D147" s="129"/>
      <c r="E147" s="129"/>
      <c r="F147" s="129"/>
      <c r="G147" s="129"/>
      <c r="H147" s="130"/>
    </row>
    <row r="148" spans="2:9" ht="20.25" customHeight="1" x14ac:dyDescent="0.35">
      <c r="B148" s="127"/>
      <c r="C148" s="129"/>
      <c r="D148" s="129"/>
      <c r="E148" s="129"/>
      <c r="F148" s="129"/>
      <c r="G148" s="129"/>
      <c r="H148" s="130"/>
      <c r="I148" s="131"/>
    </row>
    <row r="149" spans="2:9" ht="12" customHeight="1" x14ac:dyDescent="0.35">
      <c r="B149" s="126"/>
      <c r="C149" s="126"/>
      <c r="D149" s="126"/>
      <c r="E149" s="126"/>
      <c r="F149" s="126"/>
      <c r="G149" s="126"/>
    </row>
    <row r="150" spans="2:9" ht="20.25" customHeight="1" x14ac:dyDescent="0.35">
      <c r="B150" s="126"/>
      <c r="C150" s="126"/>
      <c r="D150" s="126"/>
      <c r="E150" s="126"/>
      <c r="F150" s="126"/>
      <c r="G150" s="126"/>
      <c r="I150" s="131"/>
    </row>
    <row r="151" spans="2:9" ht="12" customHeight="1" x14ac:dyDescent="0.35">
      <c r="I151" s="131"/>
    </row>
    <row r="152" spans="2:9" ht="20.25" customHeight="1" x14ac:dyDescent="0.35">
      <c r="B152" s="126"/>
      <c r="C152" s="126"/>
      <c r="D152" s="126"/>
      <c r="E152" s="126"/>
      <c r="F152" s="126"/>
      <c r="I152" s="131"/>
    </row>
    <row r="153" spans="2:9" ht="12" customHeight="1" x14ac:dyDescent="0.35">
      <c r="B153" s="126"/>
      <c r="C153" s="126"/>
      <c r="D153" s="126"/>
      <c r="E153" s="126"/>
      <c r="F153" s="126"/>
      <c r="I153" s="131"/>
    </row>
    <row r="154" spans="2:9" ht="20.25" customHeight="1" x14ac:dyDescent="0.35">
      <c r="B154" s="126"/>
      <c r="C154" s="126"/>
      <c r="D154" s="126"/>
      <c r="E154" s="126"/>
      <c r="F154" s="126"/>
      <c r="I154" s="131"/>
    </row>
    <row r="155" spans="2:9" ht="12" customHeight="1" x14ac:dyDescent="0.35">
      <c r="B155" s="126"/>
      <c r="C155" s="126"/>
      <c r="D155" s="126"/>
      <c r="E155" s="126"/>
      <c r="F155" s="126"/>
      <c r="I155" s="131"/>
    </row>
    <row r="156" spans="2:9" ht="20.25" customHeight="1" x14ac:dyDescent="0.35">
      <c r="B156" s="126"/>
      <c r="C156" s="126"/>
      <c r="D156" s="126"/>
      <c r="E156" s="126"/>
      <c r="F156" s="126"/>
      <c r="I156" s="131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6"/>
      <c r="C161" s="126"/>
      <c r="D161" s="126"/>
      <c r="E161" s="126"/>
      <c r="F161" s="126"/>
      <c r="I161" s="131"/>
    </row>
    <row r="162" spans="2:34" ht="6" customHeight="1" x14ac:dyDescent="0.35"/>
    <row r="163" spans="2:34" ht="6" customHeight="1" x14ac:dyDescent="0.35"/>
    <row r="164" spans="2:34" x14ac:dyDescent="0.35">
      <c r="B164" s="132"/>
      <c r="C164" s="126"/>
      <c r="I164" s="131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6"/>
    </row>
    <row r="168" spans="2:34" ht="6" customHeight="1" x14ac:dyDescent="0.35"/>
    <row r="170" spans="2:34" ht="20.25" customHeight="1" x14ac:dyDescent="0.35"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30"/>
    </row>
    <row r="171" spans="2:34" ht="20.25" customHeight="1" x14ac:dyDescent="0.35"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30"/>
    </row>
    <row r="172" spans="2:34" ht="20.25" customHeight="1" x14ac:dyDescent="0.35"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30"/>
    </row>
    <row r="173" spans="2:34" ht="20.25" customHeight="1" x14ac:dyDescent="0.35"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30"/>
    </row>
    <row r="174" spans="2:34" x14ac:dyDescent="0.35"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</row>
  </sheetData>
  <mergeCells count="93">
    <mergeCell ref="U6:AH6"/>
    <mergeCell ref="D3:T3"/>
    <mergeCell ref="U3:AH3"/>
    <mergeCell ref="D4:T4"/>
    <mergeCell ref="D5:T5"/>
    <mergeCell ref="U5:AH5"/>
    <mergeCell ref="V7:X8"/>
    <mergeCell ref="Y7:Z8"/>
    <mergeCell ref="AB7:AD8"/>
    <mergeCell ref="AE7:AG8"/>
    <mergeCell ref="V9:W9"/>
    <mergeCell ref="Y9:Z9"/>
    <mergeCell ref="AC9:AD9"/>
    <mergeCell ref="AF9:AG9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/>
  <pageMargins left="0.83" right="0.16" top="0.28000000000000003" bottom="0.27" header="0.16" footer="0.18"/>
  <pageSetup paperSize="5" scale="56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B3CFB-E826-47B5-B153-FB3AD6DDE219}">
  <sheetPr>
    <tabColor rgb="FF7030A0"/>
  </sheetPr>
  <dimension ref="B2:BT174"/>
  <sheetViews>
    <sheetView showGridLines="0" topLeftCell="A77" zoomScale="75" zoomScaleNormal="75" zoomScaleSheetLayoutView="80" workbookViewId="0">
      <selection activeCell="F95" sqref="F95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205" t="s">
        <v>0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7"/>
      <c r="U3" s="208" t="s">
        <v>1</v>
      </c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209"/>
    </row>
    <row r="4" spans="2:34" ht="15.5" x14ac:dyDescent="0.35">
      <c r="B4" s="5"/>
      <c r="C4" s="6"/>
      <c r="D4" s="208" t="s">
        <v>2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209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210" t="s">
        <v>3</v>
      </c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2"/>
      <c r="U5" s="213" t="s">
        <v>4</v>
      </c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5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6" t="s">
        <v>5</v>
      </c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8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91">
        <f>'[3]Form P2KB 01'!V7:X8</f>
        <v>2</v>
      </c>
      <c r="W7" s="192"/>
      <c r="X7" s="193"/>
      <c r="Y7" s="197">
        <f>'[3]Form P2KB 01'!Y7:Z8</f>
        <v>0</v>
      </c>
      <c r="Z7" s="198"/>
      <c r="AA7" s="15"/>
      <c r="AB7" s="197">
        <f>'[3]Form P2KB 01'!AB7:AD8</f>
        <v>2</v>
      </c>
      <c r="AC7" s="201"/>
      <c r="AD7" s="198"/>
      <c r="AE7" s="197">
        <f>'[3]Form P2KB 01'!AE7:AG8</f>
        <v>0</v>
      </c>
      <c r="AF7" s="201"/>
      <c r="AG7" s="198"/>
      <c r="AH7" s="1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94"/>
      <c r="W8" s="195"/>
      <c r="X8" s="196"/>
      <c r="Y8" s="199"/>
      <c r="Z8" s="200"/>
      <c r="AA8" s="15"/>
      <c r="AB8" s="199"/>
      <c r="AC8" s="202"/>
      <c r="AD8" s="200"/>
      <c r="AE8" s="199"/>
      <c r="AF8" s="202"/>
      <c r="AG8" s="200"/>
      <c r="AH8" s="1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203" t="s">
        <v>9</v>
      </c>
      <c r="W9" s="203"/>
      <c r="X9" s="8"/>
      <c r="Y9" s="203" t="s">
        <v>10</v>
      </c>
      <c r="Z9" s="203"/>
      <c r="AA9" s="8"/>
      <c r="AB9" s="8"/>
      <c r="AC9" s="204" t="s">
        <v>9</v>
      </c>
      <c r="AD9" s="204"/>
      <c r="AE9" s="8"/>
      <c r="AF9" s="204" t="s">
        <v>10</v>
      </c>
      <c r="AG9" s="204"/>
      <c r="AH9" s="6"/>
    </row>
    <row r="10" spans="2:34" ht="13.5" customHeight="1" x14ac:dyDescent="0.35">
      <c r="B10" s="5"/>
      <c r="C10" s="6"/>
      <c r="D10" s="14"/>
      <c r="E10" s="10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0"/>
      <c r="S10" s="10"/>
      <c r="T10" s="18"/>
      <c r="U10" s="14"/>
      <c r="V10" s="19">
        <f>'[3]Form P2KB 01'!V10</f>
        <v>0</v>
      </c>
      <c r="W10" s="20">
        <f>'[3]Form P2KB 01'!W10</f>
        <v>1</v>
      </c>
      <c r="X10" s="21"/>
      <c r="Y10" s="20">
        <f>'[3]Form P2KB 01'!Y10</f>
        <v>2</v>
      </c>
      <c r="Z10" s="22">
        <f>'[3]Form P2KB 01'!Z10</f>
        <v>0</v>
      </c>
      <c r="AA10" s="189" t="s">
        <v>12</v>
      </c>
      <c r="AB10" s="190"/>
      <c r="AC10" s="20">
        <f>'[3]Form P2KB 01'!AC10</f>
        <v>1</v>
      </c>
      <c r="AD10" s="20">
        <f>'[3]Form P2KB 01'!AD10</f>
        <v>2</v>
      </c>
      <c r="AE10" s="21"/>
      <c r="AF10" s="20">
        <f>'[3]Form P2KB 01'!AF10</f>
        <v>2</v>
      </c>
      <c r="AG10" s="20">
        <f>'[3]Form P2KB 01'!AG10</f>
        <v>0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79" t="s">
        <v>13</v>
      </c>
      <c r="C13" s="180"/>
      <c r="D13" s="32"/>
      <c r="E13" s="33"/>
      <c r="F13" s="183">
        <f>'[3]Form P2KB 01'!F13:AH15</f>
        <v>0</v>
      </c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</row>
    <row r="14" spans="2:34" ht="15.5" x14ac:dyDescent="0.35">
      <c r="B14" s="185"/>
      <c r="C14" s="186"/>
      <c r="D14" s="34" t="s">
        <v>14</v>
      </c>
      <c r="E14" s="35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</row>
    <row r="15" spans="2:34" ht="6" customHeight="1" x14ac:dyDescent="0.35">
      <c r="B15" s="181"/>
      <c r="C15" s="182"/>
      <c r="D15" s="28"/>
      <c r="E15" s="30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</row>
    <row r="16" spans="2:34" ht="4.5" customHeight="1" x14ac:dyDescent="0.35">
      <c r="B16" s="179" t="s">
        <v>15</v>
      </c>
      <c r="C16" s="180"/>
      <c r="D16" s="34"/>
      <c r="E16" s="35"/>
      <c r="F16" s="183" t="str">
        <f>'[3]Form P2KB 01'!F16:AG17</f>
        <v>Eka Widya khorinal</v>
      </c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36"/>
    </row>
    <row r="17" spans="2:34" ht="15.5" x14ac:dyDescent="0.35">
      <c r="B17" s="181"/>
      <c r="C17" s="182"/>
      <c r="D17" s="28" t="s">
        <v>14</v>
      </c>
      <c r="E17" s="30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37"/>
    </row>
    <row r="18" spans="2:34" ht="6.75" customHeight="1" x14ac:dyDescent="0.35">
      <c r="B18" s="179" t="s">
        <v>16</v>
      </c>
      <c r="C18" s="180"/>
      <c r="D18" s="34"/>
      <c r="E18" s="35"/>
      <c r="F18" s="183" t="str">
        <f>'[3]Form P2KB 01'!F18:AH19</f>
        <v>Pekanbaru, 23 Maret 1982</v>
      </c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</row>
    <row r="19" spans="2:34" ht="15.5" x14ac:dyDescent="0.35">
      <c r="B19" s="181"/>
      <c r="C19" s="182"/>
      <c r="D19" s="28" t="s">
        <v>14</v>
      </c>
      <c r="E19" s="30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88" t="str">
        <f>'[3]Form P2KB 01'!F20:AH20</f>
        <v>Hematologi Onkologi Medik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ht="5.25" customHeight="1" x14ac:dyDescent="0.35">
      <c r="B21" s="179" t="s">
        <v>18</v>
      </c>
      <c r="C21" s="180"/>
      <c r="D21" s="34"/>
      <c r="E21" s="35"/>
      <c r="F21" s="183" t="str">
        <f>'[3]Form P2KB 01'!F21:AH22</f>
        <v>20 Oktober 2017 - 23 Maret 2023</v>
      </c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34" ht="15.5" x14ac:dyDescent="0.35">
      <c r="B22" s="181"/>
      <c r="C22" s="182"/>
      <c r="D22" s="28" t="s">
        <v>14</v>
      </c>
      <c r="E22" s="30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</row>
    <row r="23" spans="2:34" ht="6" customHeight="1" x14ac:dyDescent="0.35">
      <c r="B23" s="179" t="s">
        <v>19</v>
      </c>
      <c r="C23" s="180"/>
      <c r="D23" s="34"/>
      <c r="E23" s="35"/>
      <c r="F23" s="183" t="str">
        <f>'[3]Form P2KB 01'!F23:AH24</f>
        <v>26 Maret 2018 - 23 Maret 2024</v>
      </c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</row>
    <row r="24" spans="2:34" ht="15" customHeight="1" x14ac:dyDescent="0.35">
      <c r="B24" s="181"/>
      <c r="C24" s="182"/>
      <c r="D24" s="28" t="s">
        <v>14</v>
      </c>
      <c r="E24" s="30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</row>
    <row r="25" spans="2:34" ht="5.25" customHeight="1" x14ac:dyDescent="0.35">
      <c r="B25" s="39"/>
      <c r="C25" s="40"/>
      <c r="D25" s="34"/>
      <c r="E25" s="35"/>
      <c r="F25" s="183" t="str">
        <f>'[3]Form P2KB 01'!F25:AG27</f>
        <v>Perum Depok Maharaja, Cluster Nirwana Blok N1 no.34</v>
      </c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36"/>
    </row>
    <row r="27" spans="2:34" ht="3" customHeight="1" x14ac:dyDescent="0.35">
      <c r="B27" s="26"/>
      <c r="C27" s="38"/>
      <c r="D27" s="28"/>
      <c r="E27" s="30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37"/>
    </row>
    <row r="28" spans="2:34" ht="18.75" customHeight="1" x14ac:dyDescent="0.35">
      <c r="B28" s="181" t="s">
        <v>21</v>
      </c>
      <c r="C28" s="182"/>
      <c r="D28" s="28" t="s">
        <v>14</v>
      </c>
      <c r="E28" s="30"/>
      <c r="F28" s="184" t="str">
        <f>'[3]Form P2KB 01'!F28:AG28</f>
        <v>Rangkapan Jaya</v>
      </c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37"/>
    </row>
    <row r="29" spans="2:34" ht="4.5" customHeight="1" x14ac:dyDescent="0.35">
      <c r="B29" s="179" t="s">
        <v>22</v>
      </c>
      <c r="C29" s="180"/>
      <c r="D29" s="34"/>
      <c r="E29" s="35"/>
      <c r="F29" s="183" t="str">
        <f>'[3]Form P2KB 01'!F29:AH30</f>
        <v>Pancoran Mas</v>
      </c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</row>
    <row r="30" spans="2:34" ht="15.5" x14ac:dyDescent="0.35">
      <c r="B30" s="181"/>
      <c r="C30" s="182"/>
      <c r="D30" s="28" t="s">
        <v>14</v>
      </c>
      <c r="E30" s="30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</row>
    <row r="31" spans="2:34" ht="6" customHeight="1" x14ac:dyDescent="0.35">
      <c r="B31" s="179" t="s">
        <v>23</v>
      </c>
      <c r="C31" s="180"/>
      <c r="D31" s="34"/>
      <c r="E31" s="35"/>
      <c r="F31" s="183" t="str">
        <f>'[3]Form P2KB 01'!F31:AH32</f>
        <v>Depok</v>
      </c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</row>
    <row r="32" spans="2:34" ht="15.5" x14ac:dyDescent="0.35">
      <c r="B32" s="181"/>
      <c r="C32" s="182"/>
      <c r="D32" s="28" t="s">
        <v>14</v>
      </c>
      <c r="E32" s="30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</row>
    <row r="33" spans="2:34" ht="5.25" customHeight="1" x14ac:dyDescent="0.35">
      <c r="B33" s="179" t="s">
        <v>24</v>
      </c>
      <c r="C33" s="180"/>
      <c r="D33" s="34"/>
      <c r="E33" s="35"/>
      <c r="F33" s="183" t="str">
        <f>'[3]Form P2KB 01'!F33:AH34</f>
        <v>Jawa Barat</v>
      </c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</row>
    <row r="34" spans="2:34" ht="15.5" x14ac:dyDescent="0.35">
      <c r="B34" s="181"/>
      <c r="C34" s="182"/>
      <c r="D34" s="28" t="s">
        <v>14</v>
      </c>
      <c r="E34" s="30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</row>
    <row r="35" spans="2:34" ht="4.5" customHeight="1" x14ac:dyDescent="0.35">
      <c r="B35" s="179" t="s">
        <v>25</v>
      </c>
      <c r="C35" s="180"/>
      <c r="D35" s="34"/>
      <c r="E35" s="35"/>
      <c r="F35" s="183">
        <f>'[3]Form P2KB 01'!F35:AH36</f>
        <v>16435</v>
      </c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</row>
    <row r="36" spans="2:34" ht="15.5" x14ac:dyDescent="0.35">
      <c r="B36" s="181"/>
      <c r="C36" s="182"/>
      <c r="D36" s="28" t="s">
        <v>14</v>
      </c>
      <c r="E36" s="30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</row>
    <row r="37" spans="2:34" ht="5.25" customHeight="1" x14ac:dyDescent="0.35">
      <c r="B37" s="179" t="s">
        <v>26</v>
      </c>
      <c r="C37" s="180"/>
      <c r="D37" s="34"/>
      <c r="E37" s="35"/>
      <c r="F37" s="183" t="str">
        <f>'[3]Form P2KB 01'!F37:AH38</f>
        <v>-</v>
      </c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</row>
    <row r="38" spans="2:34" ht="15.5" x14ac:dyDescent="0.35">
      <c r="B38" s="181"/>
      <c r="C38" s="182"/>
      <c r="D38" s="28" t="s">
        <v>14</v>
      </c>
      <c r="E38" s="30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</row>
    <row r="39" spans="2:34" ht="6" customHeight="1" x14ac:dyDescent="0.35">
      <c r="B39" s="179" t="s">
        <v>27</v>
      </c>
      <c r="C39" s="180"/>
      <c r="D39" s="34"/>
      <c r="E39" s="35"/>
      <c r="F39" s="183" t="str">
        <f>'[3]Form P2KB 01'!F39:AH40</f>
        <v>-</v>
      </c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</row>
    <row r="40" spans="2:34" ht="15.75" customHeight="1" x14ac:dyDescent="0.35">
      <c r="B40" s="181"/>
      <c r="C40" s="182"/>
      <c r="D40" s="28" t="s">
        <v>14</v>
      </c>
      <c r="E40" s="30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</row>
    <row r="41" spans="2:34" ht="6" customHeight="1" x14ac:dyDescent="0.35">
      <c r="B41" s="179" t="s">
        <v>28</v>
      </c>
      <c r="C41" s="180"/>
      <c r="D41" s="34"/>
      <c r="E41" s="35"/>
      <c r="F41" s="183" t="str">
        <f>'[3]Form P2KB 01'!F41:AH42</f>
        <v>081384964788</v>
      </c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</row>
    <row r="42" spans="2:34" ht="15.5" x14ac:dyDescent="0.35">
      <c r="B42" s="181"/>
      <c r="C42" s="182"/>
      <c r="D42" s="28" t="s">
        <v>14</v>
      </c>
      <c r="E42" s="30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</row>
    <row r="43" spans="2:34" ht="6" customHeight="1" x14ac:dyDescent="0.35">
      <c r="B43" s="179" t="s">
        <v>29</v>
      </c>
      <c r="C43" s="180"/>
      <c r="D43" s="34"/>
      <c r="E43" s="35"/>
      <c r="F43" s="183" t="str">
        <f>'[3]Form P2KB 01'!F43:AH45</f>
        <v>ekawidyakhorinal@gmail.com</v>
      </c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</row>
    <row r="44" spans="2:34" ht="15.5" x14ac:dyDescent="0.35">
      <c r="B44" s="185"/>
      <c r="C44" s="186"/>
      <c r="D44" s="34" t="s">
        <v>14</v>
      </c>
      <c r="E44" s="35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</row>
    <row r="45" spans="2:34" ht="6" customHeight="1" x14ac:dyDescent="0.35">
      <c r="B45" s="181"/>
      <c r="C45" s="182"/>
      <c r="D45" s="41"/>
      <c r="E45" s="42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6" t="s">
        <v>30</v>
      </c>
      <c r="AC46" s="177"/>
      <c r="AD46" s="177"/>
      <c r="AE46" s="177"/>
      <c r="AF46" s="177"/>
      <c r="AG46" s="177"/>
      <c r="AH46" s="178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38">
        <f>[3]Pembelajaran!G20</f>
        <v>18</v>
      </c>
      <c r="AC47" s="139"/>
      <c r="AD47" s="139"/>
      <c r="AE47" s="139"/>
      <c r="AF47" s="139"/>
      <c r="AG47" s="139"/>
      <c r="AH47" s="140"/>
    </row>
    <row r="48" spans="2:34" ht="16.5" customHeight="1" x14ac:dyDescent="0.35">
      <c r="B48" s="52" t="s">
        <v>31</v>
      </c>
      <c r="C48" s="173" t="s">
        <v>32</v>
      </c>
      <c r="D48" s="174"/>
      <c r="E48" s="174"/>
      <c r="F48" s="175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53"/>
      <c r="AC48" s="154"/>
      <c r="AD48" s="154"/>
      <c r="AE48" s="154"/>
      <c r="AF48" s="154"/>
      <c r="AG48" s="154"/>
      <c r="AH48" s="155"/>
    </row>
    <row r="49" spans="2:34" ht="15.75" customHeight="1" x14ac:dyDescent="0.35">
      <c r="B49" s="57"/>
      <c r="C49" s="173" t="s">
        <v>34</v>
      </c>
      <c r="D49" s="174"/>
      <c r="E49" s="174"/>
      <c r="F49" s="175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41"/>
      <c r="AC49" s="142"/>
      <c r="AD49" s="142"/>
      <c r="AE49" s="142"/>
      <c r="AF49" s="142"/>
      <c r="AG49" s="142"/>
      <c r="AH49" s="143"/>
    </row>
    <row r="50" spans="2:34" ht="27" customHeight="1" x14ac:dyDescent="0.35">
      <c r="B50" s="57"/>
      <c r="C50" s="173"/>
      <c r="D50" s="174"/>
      <c r="E50" s="174"/>
      <c r="F50" s="175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64">
        <f>[3]Pembelajaran!G84</f>
        <v>0</v>
      </c>
      <c r="AC50" s="165"/>
      <c r="AD50" s="165"/>
      <c r="AE50" s="165"/>
      <c r="AF50" s="165"/>
      <c r="AG50" s="165"/>
      <c r="AH50" s="166"/>
    </row>
    <row r="51" spans="2:34" ht="17.25" customHeight="1" x14ac:dyDescent="0.35">
      <c r="B51" s="57"/>
      <c r="C51" s="173"/>
      <c r="D51" s="174"/>
      <c r="E51" s="174"/>
      <c r="F51" s="175"/>
      <c r="G51" s="144" t="s">
        <v>37</v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6"/>
      <c r="AB51" s="144">
        <f>SUM(AB47:AH50)</f>
        <v>18</v>
      </c>
      <c r="AC51" s="145"/>
      <c r="AD51" s="145"/>
      <c r="AE51" s="145"/>
      <c r="AF51" s="145"/>
      <c r="AG51" s="145"/>
      <c r="AH51" s="146"/>
    </row>
    <row r="52" spans="2:34" ht="3.75" customHeight="1" x14ac:dyDescent="0.35">
      <c r="B52" s="68"/>
      <c r="C52" s="69"/>
      <c r="D52" s="69"/>
      <c r="E52" s="69"/>
      <c r="F52" s="70"/>
      <c r="G52" s="147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9"/>
      <c r="AB52" s="147"/>
      <c r="AC52" s="148"/>
      <c r="AD52" s="148"/>
      <c r="AE52" s="148"/>
      <c r="AF52" s="148"/>
      <c r="AG52" s="148"/>
      <c r="AH52" s="149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38">
        <f>[3]Profesional!H22</f>
        <v>0</v>
      </c>
      <c r="AC53" s="139"/>
      <c r="AD53" s="139"/>
      <c r="AE53" s="139"/>
      <c r="AF53" s="139"/>
      <c r="AG53" s="139"/>
      <c r="AH53" s="140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41"/>
      <c r="AC54" s="142"/>
      <c r="AD54" s="142"/>
      <c r="AE54" s="142"/>
      <c r="AF54" s="142"/>
      <c r="AG54" s="142"/>
      <c r="AH54" s="143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38">
        <f>[3]Profesional!H59</f>
        <v>4</v>
      </c>
      <c r="AC55" s="139"/>
      <c r="AD55" s="139"/>
      <c r="AE55" s="139"/>
      <c r="AF55" s="139"/>
      <c r="AG55" s="139"/>
      <c r="AH55" s="140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41"/>
      <c r="AC56" s="142"/>
      <c r="AD56" s="142"/>
      <c r="AE56" s="142"/>
      <c r="AF56" s="142"/>
      <c r="AG56" s="142"/>
      <c r="AH56" s="143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64">
        <f>[3]Profesional!G93</f>
        <v>25</v>
      </c>
      <c r="AC57" s="165"/>
      <c r="AD57" s="165"/>
      <c r="AE57" s="165"/>
      <c r="AF57" s="165"/>
      <c r="AG57" s="165"/>
      <c r="AH57" s="166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64">
        <f>[3]Profesional!G110</f>
        <v>20</v>
      </c>
      <c r="AC58" s="165"/>
      <c r="AD58" s="165"/>
      <c r="AE58" s="165"/>
      <c r="AF58" s="165"/>
      <c r="AG58" s="165"/>
      <c r="AH58" s="166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64">
        <f>[3]Profesional!G126</f>
        <v>15</v>
      </c>
      <c r="AC59" s="165"/>
      <c r="AD59" s="165"/>
      <c r="AE59" s="165"/>
      <c r="AF59" s="165"/>
      <c r="AG59" s="165"/>
      <c r="AH59" s="166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64">
        <f>[3]Profesional!H143</f>
        <v>15</v>
      </c>
      <c r="AC60" s="165"/>
      <c r="AD60" s="165"/>
      <c r="AE60" s="165"/>
      <c r="AF60" s="165"/>
      <c r="AG60" s="165"/>
      <c r="AH60" s="166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64">
        <f>[3]Profesional!G172</f>
        <v>0</v>
      </c>
      <c r="AC61" s="165"/>
      <c r="AD61" s="165"/>
      <c r="AE61" s="165"/>
      <c r="AF61" s="165"/>
      <c r="AG61" s="165"/>
      <c r="AH61" s="166"/>
    </row>
    <row r="62" spans="2:34" ht="18.75" customHeight="1" x14ac:dyDescent="0.35">
      <c r="B62" s="82"/>
      <c r="C62" s="73"/>
      <c r="D62" s="73"/>
      <c r="E62" s="73"/>
      <c r="F62" s="74"/>
      <c r="G62" s="144" t="s">
        <v>47</v>
      </c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6"/>
      <c r="AB62" s="144">
        <f>SUM(AB53:AH61)</f>
        <v>79</v>
      </c>
      <c r="AC62" s="145"/>
      <c r="AD62" s="145"/>
      <c r="AE62" s="145"/>
      <c r="AF62" s="145"/>
      <c r="AG62" s="145"/>
      <c r="AH62" s="145"/>
    </row>
    <row r="63" spans="2:34" ht="3.75" customHeight="1" x14ac:dyDescent="0.35">
      <c r="B63" s="68"/>
      <c r="C63" s="83"/>
      <c r="D63" s="83"/>
      <c r="E63" s="83"/>
      <c r="F63" s="84"/>
      <c r="G63" s="147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9"/>
      <c r="AB63" s="147"/>
      <c r="AC63" s="148"/>
      <c r="AD63" s="148"/>
      <c r="AE63" s="148"/>
      <c r="AF63" s="148"/>
      <c r="AG63" s="148"/>
      <c r="AH63" s="148"/>
    </row>
    <row r="64" spans="2:34" ht="4.5" customHeight="1" x14ac:dyDescent="0.35">
      <c r="B64" s="46"/>
      <c r="C64" s="47"/>
      <c r="D64" s="47"/>
      <c r="E64" s="47"/>
      <c r="F64" s="48"/>
      <c r="G64" s="159">
        <v>10</v>
      </c>
      <c r="H64" s="167" t="s">
        <v>48</v>
      </c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9"/>
      <c r="AB64" s="138">
        <f>'[3]Pengabdian Masy-Profesi'!G26</f>
        <v>0</v>
      </c>
      <c r="AC64" s="139"/>
      <c r="AD64" s="139"/>
      <c r="AE64" s="139"/>
      <c r="AF64" s="139"/>
      <c r="AG64" s="139"/>
      <c r="AH64" s="140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60"/>
      <c r="H65" s="170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2"/>
      <c r="AB65" s="141"/>
      <c r="AC65" s="142"/>
      <c r="AD65" s="142"/>
      <c r="AE65" s="142"/>
      <c r="AF65" s="142"/>
      <c r="AG65" s="142"/>
      <c r="AH65" s="143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64">
        <f>'[3]Pengabdian Masy-Profesi'!G53</f>
        <v>0</v>
      </c>
      <c r="AC66" s="165"/>
      <c r="AD66" s="165"/>
      <c r="AE66" s="165"/>
      <c r="AF66" s="165"/>
      <c r="AG66" s="165"/>
      <c r="AH66" s="165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64"/>
      <c r="AC67" s="165"/>
      <c r="AD67" s="165"/>
      <c r="AE67" s="165"/>
      <c r="AF67" s="165"/>
      <c r="AG67" s="165"/>
      <c r="AH67" s="165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64">
        <f>'[3]Pengabdian Masy-Profesi'!G80</f>
        <v>0</v>
      </c>
      <c r="AC68" s="165"/>
      <c r="AD68" s="165"/>
      <c r="AE68" s="165"/>
      <c r="AF68" s="165"/>
      <c r="AG68" s="165"/>
      <c r="AH68" s="165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64"/>
      <c r="AC69" s="165"/>
      <c r="AD69" s="165"/>
      <c r="AE69" s="165"/>
      <c r="AF69" s="165"/>
      <c r="AG69" s="165"/>
      <c r="AH69" s="165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64"/>
      <c r="AC70" s="165"/>
      <c r="AD70" s="165"/>
      <c r="AE70" s="165"/>
      <c r="AF70" s="165"/>
      <c r="AG70" s="165"/>
      <c r="AH70" s="165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53">
        <f>'[3]Pengabdian Masy-Profesi'!H115</f>
        <v>34</v>
      </c>
      <c r="AC71" s="154"/>
      <c r="AD71" s="154"/>
      <c r="AE71" s="154"/>
      <c r="AF71" s="154"/>
      <c r="AG71" s="154"/>
      <c r="AH71" s="155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53"/>
      <c r="AC72" s="154"/>
      <c r="AD72" s="154"/>
      <c r="AE72" s="154"/>
      <c r="AF72" s="154"/>
      <c r="AG72" s="154"/>
      <c r="AH72" s="155"/>
    </row>
    <row r="73" spans="2:34" ht="11.25" customHeight="1" x14ac:dyDescent="0.35">
      <c r="B73" s="80"/>
      <c r="C73" s="73"/>
      <c r="D73" s="73"/>
      <c r="E73" s="73"/>
      <c r="F73" s="74"/>
      <c r="G73" s="144" t="s">
        <v>60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6"/>
      <c r="AB73" s="144">
        <f>SUM(AB64:AH72)</f>
        <v>34</v>
      </c>
      <c r="AC73" s="145"/>
      <c r="AD73" s="145"/>
      <c r="AE73" s="145"/>
      <c r="AF73" s="145"/>
      <c r="AG73" s="145"/>
      <c r="AH73" s="145"/>
    </row>
    <row r="74" spans="2:34" ht="10.5" customHeight="1" x14ac:dyDescent="0.35">
      <c r="B74" s="68"/>
      <c r="C74" s="83"/>
      <c r="D74" s="83"/>
      <c r="E74" s="83"/>
      <c r="F74" s="84"/>
      <c r="G74" s="147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9"/>
      <c r="AB74" s="147"/>
      <c r="AC74" s="148"/>
      <c r="AD74" s="148"/>
      <c r="AE74" s="148"/>
      <c r="AF74" s="148"/>
      <c r="AG74" s="148"/>
      <c r="AH74" s="148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64">
        <f>'[3]Publikasi '!H20</f>
        <v>0</v>
      </c>
      <c r="AC75" s="165"/>
      <c r="AD75" s="165"/>
      <c r="AE75" s="165"/>
      <c r="AF75" s="165"/>
      <c r="AG75" s="165"/>
      <c r="AH75" s="166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41">
        <f>'[3]Publikasi '!J43</f>
        <v>0</v>
      </c>
      <c r="AC76" s="142"/>
      <c r="AD76" s="142"/>
      <c r="AE76" s="142"/>
      <c r="AF76" s="142"/>
      <c r="AG76" s="142"/>
      <c r="AH76" s="143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64">
        <f>'[3]Publikasi '!I81</f>
        <v>0</v>
      </c>
      <c r="AC77" s="165"/>
      <c r="AD77" s="165"/>
      <c r="AE77" s="165"/>
      <c r="AF77" s="165"/>
      <c r="AG77" s="165"/>
      <c r="AH77" s="166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38">
        <f>'[3]Publikasi '!G105</f>
        <v>0</v>
      </c>
      <c r="AC78" s="139"/>
      <c r="AD78" s="139"/>
      <c r="AE78" s="139"/>
      <c r="AF78" s="139"/>
      <c r="AG78" s="139"/>
      <c r="AH78" s="140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53"/>
      <c r="AC79" s="154"/>
      <c r="AD79" s="154"/>
      <c r="AE79" s="154"/>
      <c r="AF79" s="154"/>
      <c r="AG79" s="154"/>
      <c r="AH79" s="155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38">
        <f>'[3]Publikasi '!G128</f>
        <v>0</v>
      </c>
      <c r="AC80" s="139"/>
      <c r="AD80" s="139"/>
      <c r="AE80" s="139"/>
      <c r="AF80" s="139"/>
      <c r="AG80" s="139"/>
      <c r="AH80" s="140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53"/>
      <c r="AC81" s="154"/>
      <c r="AD81" s="154"/>
      <c r="AE81" s="154"/>
      <c r="AF81" s="154"/>
      <c r="AG81" s="154"/>
      <c r="AH81" s="155"/>
    </row>
    <row r="82" spans="2:72" ht="18" customHeight="1" x14ac:dyDescent="0.35">
      <c r="B82" s="82"/>
      <c r="C82" s="73"/>
      <c r="D82" s="73"/>
      <c r="E82" s="73"/>
      <c r="F82" s="74"/>
      <c r="G82" s="156" t="s">
        <v>70</v>
      </c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8"/>
      <c r="AB82" s="144">
        <f>SUM(AB75:AH81)</f>
        <v>0</v>
      </c>
      <c r="AC82" s="145"/>
      <c r="AD82" s="145"/>
      <c r="AE82" s="145"/>
      <c r="AF82" s="145"/>
      <c r="AG82" s="145"/>
      <c r="AH82" s="145"/>
    </row>
    <row r="83" spans="2:72" ht="16.5" customHeight="1" x14ac:dyDescent="0.35">
      <c r="B83" s="68"/>
      <c r="C83" s="83"/>
      <c r="D83" s="83"/>
      <c r="E83" s="83"/>
      <c r="F83" s="84"/>
      <c r="G83" s="147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9"/>
      <c r="AB83" s="147"/>
      <c r="AC83" s="148"/>
      <c r="AD83" s="148"/>
      <c r="AE83" s="148"/>
      <c r="AF83" s="148"/>
      <c r="AG83" s="148"/>
      <c r="AH83" s="148"/>
    </row>
    <row r="84" spans="2:72" ht="20.25" customHeight="1" x14ac:dyDescent="0.35">
      <c r="B84" s="82"/>
      <c r="C84" s="73"/>
      <c r="D84" s="73"/>
      <c r="E84" s="73"/>
      <c r="F84" s="74"/>
      <c r="G84" s="159">
        <v>19</v>
      </c>
      <c r="H84" s="161" t="s">
        <v>71</v>
      </c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3"/>
      <c r="AB84" s="138">
        <f>'[3]Pengembangan Ilmu'!G18</f>
        <v>0</v>
      </c>
      <c r="AC84" s="139"/>
      <c r="AD84" s="139"/>
      <c r="AE84" s="139"/>
      <c r="AF84" s="139"/>
      <c r="AG84" s="139"/>
      <c r="AH84" s="140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60"/>
      <c r="H85" s="161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3"/>
      <c r="AB85" s="141"/>
      <c r="AC85" s="142"/>
      <c r="AD85" s="142"/>
      <c r="AE85" s="142"/>
      <c r="AF85" s="142"/>
      <c r="AG85" s="142"/>
      <c r="AH85" s="143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>
        <f>'[3]Pengembangan Ilmu'!G35</f>
        <v>1</v>
      </c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38">
        <f>'[3]Pengembangan Ilmu'!G54</f>
        <v>10</v>
      </c>
      <c r="AC87" s="139"/>
      <c r="AD87" s="139"/>
      <c r="AE87" s="139"/>
      <c r="AF87" s="139"/>
      <c r="AG87" s="139"/>
      <c r="AH87" s="140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41"/>
      <c r="AC88" s="142"/>
      <c r="AD88" s="142"/>
      <c r="AE88" s="142"/>
      <c r="AF88" s="142"/>
      <c r="AG88" s="142"/>
      <c r="AH88" s="143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38">
        <f>'[3]Pengembangan Ilmu'!G72</f>
        <v>0</v>
      </c>
      <c r="AC89" s="139"/>
      <c r="AD89" s="139"/>
      <c r="AE89" s="139"/>
      <c r="AF89" s="139"/>
      <c r="AG89" s="139"/>
      <c r="AH89" s="140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41"/>
      <c r="AC90" s="142"/>
      <c r="AD90" s="142"/>
      <c r="AE90" s="142"/>
      <c r="AF90" s="142"/>
      <c r="AG90" s="142"/>
      <c r="AH90" s="143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38">
        <f>'[3]Pengembangan Ilmu'!G100</f>
        <v>90</v>
      </c>
      <c r="AC91" s="139"/>
      <c r="AD91" s="139"/>
      <c r="AE91" s="139"/>
      <c r="AF91" s="139"/>
      <c r="AG91" s="139"/>
      <c r="AH91" s="140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41"/>
      <c r="AC92" s="142"/>
      <c r="AD92" s="142"/>
      <c r="AE92" s="142"/>
      <c r="AF92" s="142"/>
      <c r="AG92" s="142"/>
      <c r="AH92" s="143"/>
    </row>
    <row r="93" spans="2:72" ht="6" customHeight="1" x14ac:dyDescent="0.35">
      <c r="B93" s="57"/>
      <c r="C93" s="72"/>
      <c r="D93" s="72"/>
      <c r="E93" s="72"/>
      <c r="F93" s="97"/>
      <c r="G93" s="144" t="s">
        <v>82</v>
      </c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6"/>
      <c r="AB93" s="144">
        <f>SUM(AB84:AH92)</f>
        <v>101</v>
      </c>
      <c r="AC93" s="145"/>
      <c r="AD93" s="145"/>
      <c r="AE93" s="145"/>
      <c r="AF93" s="145"/>
      <c r="AG93" s="145"/>
      <c r="AH93" s="146"/>
    </row>
    <row r="94" spans="2:72" ht="20.25" customHeight="1" x14ac:dyDescent="0.35">
      <c r="B94" s="101"/>
      <c r="C94" s="102"/>
      <c r="D94" s="102"/>
      <c r="E94" s="102"/>
      <c r="F94" s="103"/>
      <c r="G94" s="147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9"/>
      <c r="AB94" s="147"/>
      <c r="AC94" s="148"/>
      <c r="AD94" s="148"/>
      <c r="AE94" s="148"/>
      <c r="AF94" s="148"/>
      <c r="AG94" s="148"/>
      <c r="AH94" s="149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150" t="s">
        <v>99</v>
      </c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2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11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6" t="s">
        <v>14</v>
      </c>
      <c r="O106" s="111" t="s">
        <v>90</v>
      </c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8" t="s">
        <v>98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9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8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9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0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2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3"/>
      <c r="C110" s="73"/>
      <c r="D110" s="73"/>
      <c r="E110" s="73"/>
      <c r="F110" s="7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</row>
    <row r="113" spans="2:34" ht="20.25" customHeight="1" x14ac:dyDescent="0.35">
      <c r="B113" s="82"/>
      <c r="C113" s="73"/>
      <c r="D113" s="73"/>
      <c r="E113" s="73"/>
      <c r="F113" s="7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</row>
    <row r="114" spans="2:34" ht="20.25" customHeight="1" x14ac:dyDescent="0.35">
      <c r="B114" s="125"/>
      <c r="C114" s="125"/>
      <c r="D114" s="126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</row>
    <row r="115" spans="2:34" ht="20.25" customHeight="1" x14ac:dyDescent="0.35">
      <c r="B115" s="125"/>
      <c r="C115" s="125"/>
      <c r="D115" s="126"/>
    </row>
    <row r="116" spans="2:34" ht="20.25" customHeight="1" x14ac:dyDescent="0.35"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</row>
    <row r="117" spans="2:34" ht="20.25" customHeight="1" x14ac:dyDescent="0.35">
      <c r="G117" s="126"/>
      <c r="H117" s="126"/>
      <c r="I117" s="126"/>
      <c r="J117" s="126"/>
      <c r="K117" s="126"/>
      <c r="L117" s="126"/>
      <c r="M117" s="126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26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6"/>
      <c r="H120" s="126"/>
      <c r="I120" s="126"/>
      <c r="J120" s="126"/>
      <c r="K120" s="126"/>
      <c r="N120" s="127"/>
    </row>
    <row r="121" spans="2:34" ht="20.25" customHeight="1" x14ac:dyDescent="0.35">
      <c r="G121" s="126"/>
      <c r="H121" s="126"/>
      <c r="I121" s="126"/>
      <c r="J121" s="126"/>
      <c r="K121" s="126"/>
      <c r="L121" s="127"/>
    </row>
    <row r="122" spans="2:34" ht="20.25" customHeight="1" x14ac:dyDescent="0.35">
      <c r="G122" s="126"/>
      <c r="H122" s="126"/>
      <c r="I122" s="126"/>
      <c r="J122" s="126"/>
      <c r="K122" s="126"/>
      <c r="L122" s="127"/>
    </row>
    <row r="123" spans="2:34" ht="20.25" customHeight="1" x14ac:dyDescent="0.35">
      <c r="G123" s="126"/>
      <c r="H123" s="126"/>
      <c r="I123" s="126"/>
      <c r="J123" s="126"/>
      <c r="K123" s="126"/>
      <c r="L123" s="127"/>
    </row>
    <row r="124" spans="2:34" ht="20.25" customHeight="1" x14ac:dyDescent="0.35">
      <c r="G124" s="126"/>
      <c r="H124" s="126"/>
      <c r="I124" s="126"/>
      <c r="J124" s="126"/>
      <c r="K124" s="126"/>
      <c r="N124" s="127"/>
    </row>
    <row r="125" spans="2:34" ht="20.25" customHeight="1" x14ac:dyDescent="0.35">
      <c r="G125" s="126"/>
      <c r="H125" s="126"/>
      <c r="I125" s="126"/>
      <c r="J125" s="126"/>
      <c r="K125" s="126"/>
      <c r="L125" s="127"/>
    </row>
    <row r="126" spans="2:34" ht="20.25" customHeight="1" x14ac:dyDescent="0.35">
      <c r="G126" s="126"/>
      <c r="H126" s="126"/>
      <c r="I126" s="126"/>
      <c r="J126" s="126"/>
      <c r="K126" s="126"/>
      <c r="N126" s="127"/>
    </row>
    <row r="127" spans="2:34" ht="6" customHeight="1" x14ac:dyDescent="0.35"/>
    <row r="139" spans="2:34" ht="6" customHeight="1" x14ac:dyDescent="0.35"/>
    <row r="140" spans="2:34" ht="20.25" customHeight="1" x14ac:dyDescent="0.35"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</row>
    <row r="141" spans="2:34" x14ac:dyDescent="0.35">
      <c r="B141" s="126"/>
      <c r="C141" s="126"/>
      <c r="D141" s="126"/>
      <c r="E141" s="126"/>
      <c r="F141" s="126"/>
      <c r="G141" s="126"/>
      <c r="H141" s="126"/>
    </row>
    <row r="142" spans="2:34" ht="20.25" customHeight="1" x14ac:dyDescent="0.35">
      <c r="B142" s="127"/>
      <c r="C142" s="129"/>
      <c r="D142" s="129"/>
      <c r="E142" s="129"/>
      <c r="F142" s="129"/>
      <c r="G142" s="129"/>
      <c r="H142" s="130"/>
      <c r="I142" s="131"/>
    </row>
    <row r="143" spans="2:34" ht="12" customHeight="1" x14ac:dyDescent="0.35">
      <c r="B143" s="127"/>
      <c r="C143" s="129"/>
      <c r="D143" s="129"/>
      <c r="E143" s="129"/>
      <c r="F143" s="129"/>
      <c r="G143" s="129"/>
      <c r="H143" s="130"/>
    </row>
    <row r="144" spans="2:34" ht="20.25" customHeight="1" x14ac:dyDescent="0.35">
      <c r="B144" s="127"/>
      <c r="C144" s="129"/>
      <c r="D144" s="129"/>
      <c r="E144" s="129"/>
      <c r="F144" s="129"/>
      <c r="G144" s="129"/>
      <c r="H144" s="130"/>
      <c r="I144" s="131"/>
    </row>
    <row r="145" spans="2:9" ht="12" customHeight="1" x14ac:dyDescent="0.35">
      <c r="B145" s="127"/>
      <c r="C145" s="129"/>
      <c r="D145" s="129"/>
      <c r="E145" s="129"/>
      <c r="F145" s="129"/>
      <c r="G145" s="129"/>
      <c r="H145" s="130"/>
    </row>
    <row r="146" spans="2:9" ht="20.25" customHeight="1" x14ac:dyDescent="0.35">
      <c r="B146" s="127"/>
      <c r="C146" s="129"/>
      <c r="D146" s="129"/>
      <c r="E146" s="129"/>
      <c r="F146" s="129"/>
      <c r="G146" s="129"/>
      <c r="H146" s="130"/>
      <c r="I146" s="131"/>
    </row>
    <row r="147" spans="2:9" ht="12" customHeight="1" x14ac:dyDescent="0.35">
      <c r="B147" s="127"/>
      <c r="C147" s="129"/>
      <c r="D147" s="129"/>
      <c r="E147" s="129"/>
      <c r="F147" s="129"/>
      <c r="G147" s="129"/>
      <c r="H147" s="130"/>
    </row>
    <row r="148" spans="2:9" ht="20.25" customHeight="1" x14ac:dyDescent="0.35">
      <c r="B148" s="127"/>
      <c r="C148" s="129"/>
      <c r="D148" s="129"/>
      <c r="E148" s="129"/>
      <c r="F148" s="129"/>
      <c r="G148" s="129"/>
      <c r="H148" s="130"/>
      <c r="I148" s="131"/>
    </row>
    <row r="149" spans="2:9" ht="12" customHeight="1" x14ac:dyDescent="0.35">
      <c r="B149" s="126"/>
      <c r="C149" s="126"/>
      <c r="D149" s="126"/>
      <c r="E149" s="126"/>
      <c r="F149" s="126"/>
      <c r="G149" s="126"/>
    </row>
    <row r="150" spans="2:9" ht="20.25" customHeight="1" x14ac:dyDescent="0.35">
      <c r="B150" s="126"/>
      <c r="C150" s="126"/>
      <c r="D150" s="126"/>
      <c r="E150" s="126"/>
      <c r="F150" s="126"/>
      <c r="G150" s="126"/>
      <c r="I150" s="131"/>
    </row>
    <row r="151" spans="2:9" ht="12" customHeight="1" x14ac:dyDescent="0.35">
      <c r="I151" s="131"/>
    </row>
    <row r="152" spans="2:9" ht="20.25" customHeight="1" x14ac:dyDescent="0.35">
      <c r="B152" s="126"/>
      <c r="C152" s="126"/>
      <c r="D152" s="126"/>
      <c r="E152" s="126"/>
      <c r="F152" s="126"/>
      <c r="I152" s="131"/>
    </row>
    <row r="153" spans="2:9" ht="12" customHeight="1" x14ac:dyDescent="0.35">
      <c r="B153" s="126"/>
      <c r="C153" s="126"/>
      <c r="D153" s="126"/>
      <c r="E153" s="126"/>
      <c r="F153" s="126"/>
      <c r="I153" s="131"/>
    </row>
    <row r="154" spans="2:9" ht="20.25" customHeight="1" x14ac:dyDescent="0.35">
      <c r="B154" s="126"/>
      <c r="C154" s="126"/>
      <c r="D154" s="126"/>
      <c r="E154" s="126"/>
      <c r="F154" s="126"/>
      <c r="I154" s="131"/>
    </row>
    <row r="155" spans="2:9" ht="12" customHeight="1" x14ac:dyDescent="0.35">
      <c r="B155" s="126"/>
      <c r="C155" s="126"/>
      <c r="D155" s="126"/>
      <c r="E155" s="126"/>
      <c r="F155" s="126"/>
      <c r="I155" s="131"/>
    </row>
    <row r="156" spans="2:9" ht="20.25" customHeight="1" x14ac:dyDescent="0.35">
      <c r="B156" s="126"/>
      <c r="C156" s="126"/>
      <c r="D156" s="126"/>
      <c r="E156" s="126"/>
      <c r="F156" s="126"/>
      <c r="I156" s="131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6"/>
      <c r="C161" s="126"/>
      <c r="D161" s="126"/>
      <c r="E161" s="126"/>
      <c r="F161" s="126"/>
      <c r="I161" s="131"/>
    </row>
    <row r="162" spans="2:34" ht="6" customHeight="1" x14ac:dyDescent="0.35"/>
    <row r="163" spans="2:34" ht="6" customHeight="1" x14ac:dyDescent="0.35"/>
    <row r="164" spans="2:34" x14ac:dyDescent="0.35">
      <c r="B164" s="132"/>
      <c r="C164" s="126"/>
      <c r="I164" s="131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6"/>
    </row>
    <row r="168" spans="2:34" ht="6" customHeight="1" x14ac:dyDescent="0.35"/>
    <row r="170" spans="2:34" ht="20.25" customHeight="1" x14ac:dyDescent="0.35"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30"/>
    </row>
    <row r="171" spans="2:34" ht="20.25" customHeight="1" x14ac:dyDescent="0.35"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30"/>
    </row>
    <row r="172" spans="2:34" ht="20.25" customHeight="1" x14ac:dyDescent="0.35"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30"/>
    </row>
    <row r="173" spans="2:34" ht="20.25" customHeight="1" x14ac:dyDescent="0.35"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30"/>
    </row>
    <row r="174" spans="2:34" x14ac:dyDescent="0.35"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</row>
  </sheetData>
  <mergeCells count="93">
    <mergeCell ref="U6:AH6"/>
    <mergeCell ref="D3:T3"/>
    <mergeCell ref="U3:AH3"/>
    <mergeCell ref="D4:T4"/>
    <mergeCell ref="D5:T5"/>
    <mergeCell ref="U5:AH5"/>
    <mergeCell ref="V7:X8"/>
    <mergeCell ref="Y7:Z8"/>
    <mergeCell ref="AB7:AD8"/>
    <mergeCell ref="AE7:AG8"/>
    <mergeCell ref="V9:W9"/>
    <mergeCell ref="Y9:Z9"/>
    <mergeCell ref="AC9:AD9"/>
    <mergeCell ref="AF9:AG9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/>
  <pageMargins left="0.83" right="0.16" top="0.28000000000000003" bottom="0.27" header="0.16" footer="0.18"/>
  <pageSetup paperSize="5" scale="56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89C2A-A314-465C-9A78-0E4F9813CAA6}">
  <sheetPr>
    <tabColor rgb="FF7030A0"/>
  </sheetPr>
  <dimension ref="B2:BT174"/>
  <sheetViews>
    <sheetView showGridLines="0" topLeftCell="A77" zoomScale="75" zoomScaleNormal="75" zoomScaleSheetLayoutView="80" workbookViewId="0">
      <selection activeCell="F96" sqref="F96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205" t="s">
        <v>0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7"/>
      <c r="U3" s="208" t="s">
        <v>1</v>
      </c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209"/>
    </row>
    <row r="4" spans="2:34" ht="15.5" x14ac:dyDescent="0.35">
      <c r="B4" s="5"/>
      <c r="C4" s="6"/>
      <c r="D4" s="208" t="s">
        <v>2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209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210" t="s">
        <v>3</v>
      </c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2"/>
      <c r="U5" s="213" t="s">
        <v>4</v>
      </c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5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6" t="s">
        <v>5</v>
      </c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8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91">
        <f>'[4]Form P2KB 01'!V7:X8</f>
        <v>2</v>
      </c>
      <c r="W7" s="192"/>
      <c r="X7" s="193"/>
      <c r="Y7" s="197">
        <f>'[4]Form P2KB 01'!Y7:Z8</f>
        <v>0</v>
      </c>
      <c r="Z7" s="198"/>
      <c r="AA7" s="15"/>
      <c r="AB7" s="197">
        <f>'[4]Form P2KB 01'!AB7:AD8</f>
        <v>2</v>
      </c>
      <c r="AC7" s="201"/>
      <c r="AD7" s="198"/>
      <c r="AE7" s="197">
        <f>'[4]Form P2KB 01'!AE7:AG8</f>
        <v>1</v>
      </c>
      <c r="AF7" s="201"/>
      <c r="AG7" s="198"/>
      <c r="AH7" s="1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94"/>
      <c r="W8" s="195"/>
      <c r="X8" s="196"/>
      <c r="Y8" s="199"/>
      <c r="Z8" s="200"/>
      <c r="AA8" s="15"/>
      <c r="AB8" s="199"/>
      <c r="AC8" s="202"/>
      <c r="AD8" s="200"/>
      <c r="AE8" s="199"/>
      <c r="AF8" s="202"/>
      <c r="AG8" s="200"/>
      <c r="AH8" s="1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203" t="s">
        <v>9</v>
      </c>
      <c r="W9" s="203"/>
      <c r="X9" s="8"/>
      <c r="Y9" s="203" t="s">
        <v>10</v>
      </c>
      <c r="Z9" s="203"/>
      <c r="AA9" s="8"/>
      <c r="AB9" s="8"/>
      <c r="AC9" s="204" t="s">
        <v>9</v>
      </c>
      <c r="AD9" s="204"/>
      <c r="AE9" s="8"/>
      <c r="AF9" s="204" t="s">
        <v>10</v>
      </c>
      <c r="AG9" s="204"/>
      <c r="AH9" s="6"/>
    </row>
    <row r="10" spans="2:34" ht="13.5" customHeight="1" x14ac:dyDescent="0.35">
      <c r="B10" s="5"/>
      <c r="C10" s="6"/>
      <c r="D10" s="14"/>
      <c r="E10" s="10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0"/>
      <c r="S10" s="10"/>
      <c r="T10" s="18"/>
      <c r="U10" s="14"/>
      <c r="V10" s="19">
        <f>'[4]Form P2KB 01'!V10</f>
        <v>0</v>
      </c>
      <c r="W10" s="20">
        <f>'[4]Form P2KB 01'!W10</f>
        <v>1</v>
      </c>
      <c r="X10" s="21"/>
      <c r="Y10" s="20">
        <f>'[4]Form P2KB 01'!Y10</f>
        <v>2</v>
      </c>
      <c r="Z10" s="22">
        <f>'[4]Form P2KB 01'!Z10</f>
        <v>1</v>
      </c>
      <c r="AA10" s="189" t="s">
        <v>12</v>
      </c>
      <c r="AB10" s="190"/>
      <c r="AC10" s="20">
        <f>'[4]Form P2KB 01'!AC10</f>
        <v>1</v>
      </c>
      <c r="AD10" s="20">
        <f>'[4]Form P2KB 01'!AD10</f>
        <v>2</v>
      </c>
      <c r="AE10" s="21"/>
      <c r="AF10" s="20">
        <f>'[4]Form P2KB 01'!AF10</f>
        <v>2</v>
      </c>
      <c r="AG10" s="20">
        <f>'[4]Form P2KB 01'!AG10</f>
        <v>1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79" t="s">
        <v>13</v>
      </c>
      <c r="C13" s="180"/>
      <c r="D13" s="32"/>
      <c r="E13" s="33"/>
      <c r="F13" s="183">
        <f>'[4]Form P2KB 01'!F13:AH15</f>
        <v>0</v>
      </c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</row>
    <row r="14" spans="2:34" ht="15.5" x14ac:dyDescent="0.35">
      <c r="B14" s="185"/>
      <c r="C14" s="186"/>
      <c r="D14" s="34" t="s">
        <v>14</v>
      </c>
      <c r="E14" s="35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</row>
    <row r="15" spans="2:34" ht="6" customHeight="1" x14ac:dyDescent="0.35">
      <c r="B15" s="181"/>
      <c r="C15" s="182"/>
      <c r="D15" s="28"/>
      <c r="E15" s="30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</row>
    <row r="16" spans="2:34" ht="4.5" customHeight="1" x14ac:dyDescent="0.35">
      <c r="B16" s="179" t="s">
        <v>15</v>
      </c>
      <c r="C16" s="180"/>
      <c r="D16" s="34"/>
      <c r="E16" s="35"/>
      <c r="F16" s="183" t="str">
        <f>'[4]Form P2KB 01'!F16:AG17</f>
        <v>Eka Widya khorinal</v>
      </c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36"/>
    </row>
    <row r="17" spans="2:34" ht="15.5" x14ac:dyDescent="0.35">
      <c r="B17" s="181"/>
      <c r="C17" s="182"/>
      <c r="D17" s="28" t="s">
        <v>14</v>
      </c>
      <c r="E17" s="30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37"/>
    </row>
    <row r="18" spans="2:34" ht="6.75" customHeight="1" x14ac:dyDescent="0.35">
      <c r="B18" s="179" t="s">
        <v>16</v>
      </c>
      <c r="C18" s="180"/>
      <c r="D18" s="34"/>
      <c r="E18" s="35"/>
      <c r="F18" s="183" t="str">
        <f>'[4]Form P2KB 01'!F18:AH19</f>
        <v>Pekanbaru, 23 Maret 1982</v>
      </c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</row>
    <row r="19" spans="2:34" ht="15.5" x14ac:dyDescent="0.35">
      <c r="B19" s="181"/>
      <c r="C19" s="182"/>
      <c r="D19" s="28" t="s">
        <v>14</v>
      </c>
      <c r="E19" s="30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88" t="str">
        <f>'[4]Form P2KB 01'!F20:AH20</f>
        <v>Hematologi Onkologi Medik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ht="5.25" customHeight="1" x14ac:dyDescent="0.35">
      <c r="B21" s="179" t="s">
        <v>18</v>
      </c>
      <c r="C21" s="180"/>
      <c r="D21" s="34"/>
      <c r="E21" s="35"/>
      <c r="F21" s="183" t="str">
        <f>'[4]Form P2KB 01'!F21:AH22</f>
        <v>20 Oktober 2017 - 23 Maret 2023</v>
      </c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34" ht="15.5" x14ac:dyDescent="0.35">
      <c r="B22" s="181"/>
      <c r="C22" s="182"/>
      <c r="D22" s="28" t="s">
        <v>14</v>
      </c>
      <c r="E22" s="30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</row>
    <row r="23" spans="2:34" ht="6" customHeight="1" x14ac:dyDescent="0.35">
      <c r="B23" s="179" t="s">
        <v>19</v>
      </c>
      <c r="C23" s="180"/>
      <c r="D23" s="34"/>
      <c r="E23" s="35"/>
      <c r="F23" s="183" t="str">
        <f>'[4]Form P2KB 01'!F23:AH24</f>
        <v>26 Maret 2018 - 23 Maret 2024</v>
      </c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</row>
    <row r="24" spans="2:34" ht="15" customHeight="1" x14ac:dyDescent="0.35">
      <c r="B24" s="181"/>
      <c r="C24" s="182"/>
      <c r="D24" s="28" t="s">
        <v>14</v>
      </c>
      <c r="E24" s="30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</row>
    <row r="25" spans="2:34" ht="5.25" customHeight="1" x14ac:dyDescent="0.35">
      <c r="B25" s="39"/>
      <c r="C25" s="40"/>
      <c r="D25" s="34"/>
      <c r="E25" s="35"/>
      <c r="F25" s="183" t="str">
        <f>'[4]Form P2KB 01'!F25:AG27</f>
        <v>Perum Depok Maharaja, Cluster Nirwana Blok N1 no.34</v>
      </c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36"/>
    </row>
    <row r="27" spans="2:34" ht="3" customHeight="1" x14ac:dyDescent="0.35">
      <c r="B27" s="26"/>
      <c r="C27" s="38"/>
      <c r="D27" s="28"/>
      <c r="E27" s="30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37"/>
    </row>
    <row r="28" spans="2:34" ht="18.75" customHeight="1" x14ac:dyDescent="0.35">
      <c r="B28" s="181" t="s">
        <v>21</v>
      </c>
      <c r="C28" s="182"/>
      <c r="D28" s="28" t="s">
        <v>14</v>
      </c>
      <c r="E28" s="30"/>
      <c r="F28" s="184" t="str">
        <f>'[4]Form P2KB 01'!F28:AG28</f>
        <v>Rangkapan Jaya</v>
      </c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37"/>
    </row>
    <row r="29" spans="2:34" ht="4.5" customHeight="1" x14ac:dyDescent="0.35">
      <c r="B29" s="179" t="s">
        <v>22</v>
      </c>
      <c r="C29" s="180"/>
      <c r="D29" s="34"/>
      <c r="E29" s="35"/>
      <c r="F29" s="183" t="str">
        <f>'[4]Form P2KB 01'!F29:AH30</f>
        <v>Pancoran Mas</v>
      </c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</row>
    <row r="30" spans="2:34" ht="15.5" x14ac:dyDescent="0.35">
      <c r="B30" s="181"/>
      <c r="C30" s="182"/>
      <c r="D30" s="28" t="s">
        <v>14</v>
      </c>
      <c r="E30" s="30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</row>
    <row r="31" spans="2:34" ht="6" customHeight="1" x14ac:dyDescent="0.35">
      <c r="B31" s="179" t="s">
        <v>23</v>
      </c>
      <c r="C31" s="180"/>
      <c r="D31" s="34"/>
      <c r="E31" s="35"/>
      <c r="F31" s="183" t="str">
        <f>'[4]Form P2KB 01'!F31:AH32</f>
        <v>Depok</v>
      </c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</row>
    <row r="32" spans="2:34" ht="15.5" x14ac:dyDescent="0.35">
      <c r="B32" s="181"/>
      <c r="C32" s="182"/>
      <c r="D32" s="28" t="s">
        <v>14</v>
      </c>
      <c r="E32" s="30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</row>
    <row r="33" spans="2:34" ht="5.25" customHeight="1" x14ac:dyDescent="0.35">
      <c r="B33" s="179" t="s">
        <v>24</v>
      </c>
      <c r="C33" s="180"/>
      <c r="D33" s="34"/>
      <c r="E33" s="35"/>
      <c r="F33" s="183" t="str">
        <f>'[4]Form P2KB 01'!F33:AH34</f>
        <v>Jawa Barat</v>
      </c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</row>
    <row r="34" spans="2:34" ht="15.5" x14ac:dyDescent="0.35">
      <c r="B34" s="181"/>
      <c r="C34" s="182"/>
      <c r="D34" s="28" t="s">
        <v>14</v>
      </c>
      <c r="E34" s="30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</row>
    <row r="35" spans="2:34" ht="4.5" customHeight="1" x14ac:dyDescent="0.35">
      <c r="B35" s="179" t="s">
        <v>25</v>
      </c>
      <c r="C35" s="180"/>
      <c r="D35" s="34"/>
      <c r="E35" s="35"/>
      <c r="F35" s="183">
        <f>'[4]Form P2KB 01'!F35:AH36</f>
        <v>16435</v>
      </c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</row>
    <row r="36" spans="2:34" ht="15.5" x14ac:dyDescent="0.35">
      <c r="B36" s="181"/>
      <c r="C36" s="182"/>
      <c r="D36" s="28" t="s">
        <v>14</v>
      </c>
      <c r="E36" s="30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</row>
    <row r="37" spans="2:34" ht="5.25" customHeight="1" x14ac:dyDescent="0.35">
      <c r="B37" s="179" t="s">
        <v>26</v>
      </c>
      <c r="C37" s="180"/>
      <c r="D37" s="34"/>
      <c r="E37" s="35"/>
      <c r="F37" s="183" t="str">
        <f>'[4]Form P2KB 01'!F37:AH38</f>
        <v>-</v>
      </c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</row>
    <row r="38" spans="2:34" ht="15.5" x14ac:dyDescent="0.35">
      <c r="B38" s="181"/>
      <c r="C38" s="182"/>
      <c r="D38" s="28" t="s">
        <v>14</v>
      </c>
      <c r="E38" s="30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</row>
    <row r="39" spans="2:34" ht="6" customHeight="1" x14ac:dyDescent="0.35">
      <c r="B39" s="179" t="s">
        <v>27</v>
      </c>
      <c r="C39" s="180"/>
      <c r="D39" s="34"/>
      <c r="E39" s="35"/>
      <c r="F39" s="183" t="str">
        <f>'[4]Form P2KB 01'!F39:AH40</f>
        <v>-</v>
      </c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</row>
    <row r="40" spans="2:34" ht="15.75" customHeight="1" x14ac:dyDescent="0.35">
      <c r="B40" s="181"/>
      <c r="C40" s="182"/>
      <c r="D40" s="28" t="s">
        <v>14</v>
      </c>
      <c r="E40" s="30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</row>
    <row r="41" spans="2:34" ht="6" customHeight="1" x14ac:dyDescent="0.35">
      <c r="B41" s="179" t="s">
        <v>28</v>
      </c>
      <c r="C41" s="180"/>
      <c r="D41" s="34"/>
      <c r="E41" s="35"/>
      <c r="F41" s="183" t="str">
        <f>'[4]Form P2KB 01'!F41:AH42</f>
        <v>081384964788</v>
      </c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</row>
    <row r="42" spans="2:34" ht="15.5" x14ac:dyDescent="0.35">
      <c r="B42" s="181"/>
      <c r="C42" s="182"/>
      <c r="D42" s="28" t="s">
        <v>14</v>
      </c>
      <c r="E42" s="30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</row>
    <row r="43" spans="2:34" ht="6" customHeight="1" x14ac:dyDescent="0.35">
      <c r="B43" s="179" t="s">
        <v>29</v>
      </c>
      <c r="C43" s="180"/>
      <c r="D43" s="34"/>
      <c r="E43" s="35"/>
      <c r="F43" s="183" t="str">
        <f>'[4]Form P2KB 01'!F43:AH45</f>
        <v>ekawidyakhorinal@gmail.com</v>
      </c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</row>
    <row r="44" spans="2:34" ht="15.5" x14ac:dyDescent="0.35">
      <c r="B44" s="185"/>
      <c r="C44" s="186"/>
      <c r="D44" s="34" t="s">
        <v>14</v>
      </c>
      <c r="E44" s="35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</row>
    <row r="45" spans="2:34" ht="6" customHeight="1" x14ac:dyDescent="0.35">
      <c r="B45" s="181"/>
      <c r="C45" s="182"/>
      <c r="D45" s="41"/>
      <c r="E45" s="42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6" t="s">
        <v>30</v>
      </c>
      <c r="AC46" s="177"/>
      <c r="AD46" s="177"/>
      <c r="AE46" s="177"/>
      <c r="AF46" s="177"/>
      <c r="AG46" s="177"/>
      <c r="AH46" s="178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38">
        <f>[4]Pembelajaran!G24</f>
        <v>28</v>
      </c>
      <c r="AC47" s="139"/>
      <c r="AD47" s="139"/>
      <c r="AE47" s="139"/>
      <c r="AF47" s="139"/>
      <c r="AG47" s="139"/>
      <c r="AH47" s="140"/>
    </row>
    <row r="48" spans="2:34" ht="16.5" customHeight="1" x14ac:dyDescent="0.35">
      <c r="B48" s="52" t="s">
        <v>31</v>
      </c>
      <c r="C48" s="173" t="s">
        <v>32</v>
      </c>
      <c r="D48" s="174"/>
      <c r="E48" s="174"/>
      <c r="F48" s="175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53"/>
      <c r="AC48" s="154"/>
      <c r="AD48" s="154"/>
      <c r="AE48" s="154"/>
      <c r="AF48" s="154"/>
      <c r="AG48" s="154"/>
      <c r="AH48" s="155"/>
    </row>
    <row r="49" spans="2:34" ht="15.75" customHeight="1" x14ac:dyDescent="0.35">
      <c r="B49" s="57"/>
      <c r="C49" s="173" t="s">
        <v>34</v>
      </c>
      <c r="D49" s="174"/>
      <c r="E49" s="174"/>
      <c r="F49" s="175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41"/>
      <c r="AC49" s="142"/>
      <c r="AD49" s="142"/>
      <c r="AE49" s="142"/>
      <c r="AF49" s="142"/>
      <c r="AG49" s="142"/>
      <c r="AH49" s="143"/>
    </row>
    <row r="50" spans="2:34" ht="27" customHeight="1" x14ac:dyDescent="0.35">
      <c r="B50" s="57"/>
      <c r="C50" s="173"/>
      <c r="D50" s="174"/>
      <c r="E50" s="174"/>
      <c r="F50" s="175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64">
        <f>[4]Pembelajaran!G88</f>
        <v>0</v>
      </c>
      <c r="AC50" s="165"/>
      <c r="AD50" s="165"/>
      <c r="AE50" s="165"/>
      <c r="AF50" s="165"/>
      <c r="AG50" s="165"/>
      <c r="AH50" s="166"/>
    </row>
    <row r="51" spans="2:34" ht="17.25" customHeight="1" x14ac:dyDescent="0.35">
      <c r="B51" s="57"/>
      <c r="C51" s="173"/>
      <c r="D51" s="174"/>
      <c r="E51" s="174"/>
      <c r="F51" s="175"/>
      <c r="G51" s="144" t="s">
        <v>37</v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6"/>
      <c r="AB51" s="144">
        <f>SUM(AB47:AH50)</f>
        <v>28</v>
      </c>
      <c r="AC51" s="145"/>
      <c r="AD51" s="145"/>
      <c r="AE51" s="145"/>
      <c r="AF51" s="145"/>
      <c r="AG51" s="145"/>
      <c r="AH51" s="146"/>
    </row>
    <row r="52" spans="2:34" ht="3.75" customHeight="1" x14ac:dyDescent="0.35">
      <c r="B52" s="68"/>
      <c r="C52" s="69"/>
      <c r="D52" s="69"/>
      <c r="E52" s="69"/>
      <c r="F52" s="70"/>
      <c r="G52" s="147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9"/>
      <c r="AB52" s="147"/>
      <c r="AC52" s="148"/>
      <c r="AD52" s="148"/>
      <c r="AE52" s="148"/>
      <c r="AF52" s="148"/>
      <c r="AG52" s="148"/>
      <c r="AH52" s="149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38">
        <f>[4]Profesional!H23</f>
        <v>96</v>
      </c>
      <c r="AC53" s="139"/>
      <c r="AD53" s="139"/>
      <c r="AE53" s="139"/>
      <c r="AF53" s="139"/>
      <c r="AG53" s="139"/>
      <c r="AH53" s="140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41"/>
      <c r="AC54" s="142"/>
      <c r="AD54" s="142"/>
      <c r="AE54" s="142"/>
      <c r="AF54" s="142"/>
      <c r="AG54" s="142"/>
      <c r="AH54" s="143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38">
        <f>[4]Profesional!H54</f>
        <v>23</v>
      </c>
      <c r="AC55" s="139"/>
      <c r="AD55" s="139"/>
      <c r="AE55" s="139"/>
      <c r="AF55" s="139"/>
      <c r="AG55" s="139"/>
      <c r="AH55" s="140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41"/>
      <c r="AC56" s="142"/>
      <c r="AD56" s="142"/>
      <c r="AE56" s="142"/>
      <c r="AF56" s="142"/>
      <c r="AG56" s="142"/>
      <c r="AH56" s="143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64">
        <f>[4]Profesional!G88</f>
        <v>25</v>
      </c>
      <c r="AC57" s="165"/>
      <c r="AD57" s="165"/>
      <c r="AE57" s="165"/>
      <c r="AF57" s="165"/>
      <c r="AG57" s="165"/>
      <c r="AH57" s="166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64">
        <f>[4]Profesional!G105</f>
        <v>20</v>
      </c>
      <c r="AC58" s="165"/>
      <c r="AD58" s="165"/>
      <c r="AE58" s="165"/>
      <c r="AF58" s="165"/>
      <c r="AG58" s="165"/>
      <c r="AH58" s="166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64">
        <f>[4]Profesional!G121</f>
        <v>25</v>
      </c>
      <c r="AC59" s="165"/>
      <c r="AD59" s="165"/>
      <c r="AE59" s="165"/>
      <c r="AF59" s="165"/>
      <c r="AG59" s="165"/>
      <c r="AH59" s="166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64">
        <f>[4]Profesional!H138</f>
        <v>15</v>
      </c>
      <c r="AC60" s="165"/>
      <c r="AD60" s="165"/>
      <c r="AE60" s="165"/>
      <c r="AF60" s="165"/>
      <c r="AG60" s="165"/>
      <c r="AH60" s="166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64">
        <f>[4]Profesional!G167</f>
        <v>0</v>
      </c>
      <c r="AC61" s="165"/>
      <c r="AD61" s="165"/>
      <c r="AE61" s="165"/>
      <c r="AF61" s="165"/>
      <c r="AG61" s="165"/>
      <c r="AH61" s="166"/>
    </row>
    <row r="62" spans="2:34" ht="18.75" customHeight="1" x14ac:dyDescent="0.35">
      <c r="B62" s="82"/>
      <c r="C62" s="73"/>
      <c r="D62" s="73"/>
      <c r="E62" s="73"/>
      <c r="F62" s="74"/>
      <c r="G62" s="144" t="s">
        <v>47</v>
      </c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6"/>
      <c r="AB62" s="144">
        <f>SUM(AB53:AH61)</f>
        <v>204</v>
      </c>
      <c r="AC62" s="145"/>
      <c r="AD62" s="145"/>
      <c r="AE62" s="145"/>
      <c r="AF62" s="145"/>
      <c r="AG62" s="145"/>
      <c r="AH62" s="145"/>
    </row>
    <row r="63" spans="2:34" ht="3.75" customHeight="1" x14ac:dyDescent="0.35">
      <c r="B63" s="68"/>
      <c r="C63" s="83"/>
      <c r="D63" s="83"/>
      <c r="E63" s="83"/>
      <c r="F63" s="84"/>
      <c r="G63" s="147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9"/>
      <c r="AB63" s="147"/>
      <c r="AC63" s="148"/>
      <c r="AD63" s="148"/>
      <c r="AE63" s="148"/>
      <c r="AF63" s="148"/>
      <c r="AG63" s="148"/>
      <c r="AH63" s="148"/>
    </row>
    <row r="64" spans="2:34" ht="4.5" customHeight="1" x14ac:dyDescent="0.35">
      <c r="B64" s="46"/>
      <c r="C64" s="47"/>
      <c r="D64" s="47"/>
      <c r="E64" s="47"/>
      <c r="F64" s="48"/>
      <c r="G64" s="159">
        <v>10</v>
      </c>
      <c r="H64" s="167" t="s">
        <v>48</v>
      </c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9"/>
      <c r="AB64" s="138">
        <f>'[4]Pengabdian Masy-Profesi'!G26</f>
        <v>0</v>
      </c>
      <c r="AC64" s="139"/>
      <c r="AD64" s="139"/>
      <c r="AE64" s="139"/>
      <c r="AF64" s="139"/>
      <c r="AG64" s="139"/>
      <c r="AH64" s="140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60"/>
      <c r="H65" s="170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2"/>
      <c r="AB65" s="141"/>
      <c r="AC65" s="142"/>
      <c r="AD65" s="142"/>
      <c r="AE65" s="142"/>
      <c r="AF65" s="142"/>
      <c r="AG65" s="142"/>
      <c r="AH65" s="143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64">
        <f>'[4]Pengabdian Masy-Profesi'!G53</f>
        <v>0</v>
      </c>
      <c r="AC66" s="165"/>
      <c r="AD66" s="165"/>
      <c r="AE66" s="165"/>
      <c r="AF66" s="165"/>
      <c r="AG66" s="165"/>
      <c r="AH66" s="165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64"/>
      <c r="AC67" s="165"/>
      <c r="AD67" s="165"/>
      <c r="AE67" s="165"/>
      <c r="AF67" s="165"/>
      <c r="AG67" s="165"/>
      <c r="AH67" s="165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64">
        <f>'[4]Pengabdian Masy-Profesi'!G80</f>
        <v>0</v>
      </c>
      <c r="AC68" s="165"/>
      <c r="AD68" s="165"/>
      <c r="AE68" s="165"/>
      <c r="AF68" s="165"/>
      <c r="AG68" s="165"/>
      <c r="AH68" s="165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64"/>
      <c r="AC69" s="165"/>
      <c r="AD69" s="165"/>
      <c r="AE69" s="165"/>
      <c r="AF69" s="165"/>
      <c r="AG69" s="165"/>
      <c r="AH69" s="165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64"/>
      <c r="AC70" s="165"/>
      <c r="AD70" s="165"/>
      <c r="AE70" s="165"/>
      <c r="AF70" s="165"/>
      <c r="AG70" s="165"/>
      <c r="AH70" s="165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53">
        <f>'[4]Pengabdian Masy-Profesi'!H115</f>
        <v>36</v>
      </c>
      <c r="AC71" s="154"/>
      <c r="AD71" s="154"/>
      <c r="AE71" s="154"/>
      <c r="AF71" s="154"/>
      <c r="AG71" s="154"/>
      <c r="AH71" s="155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53"/>
      <c r="AC72" s="154"/>
      <c r="AD72" s="154"/>
      <c r="AE72" s="154"/>
      <c r="AF72" s="154"/>
      <c r="AG72" s="154"/>
      <c r="AH72" s="155"/>
    </row>
    <row r="73" spans="2:34" ht="11.25" customHeight="1" x14ac:dyDescent="0.35">
      <c r="B73" s="80"/>
      <c r="C73" s="73"/>
      <c r="D73" s="73"/>
      <c r="E73" s="73"/>
      <c r="F73" s="74"/>
      <c r="G73" s="144" t="s">
        <v>60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6"/>
      <c r="AB73" s="144">
        <f>SUM(AB64:AH72)</f>
        <v>36</v>
      </c>
      <c r="AC73" s="145"/>
      <c r="AD73" s="145"/>
      <c r="AE73" s="145"/>
      <c r="AF73" s="145"/>
      <c r="AG73" s="145"/>
      <c r="AH73" s="145"/>
    </row>
    <row r="74" spans="2:34" ht="10.5" customHeight="1" x14ac:dyDescent="0.35">
      <c r="B74" s="68"/>
      <c r="C74" s="83"/>
      <c r="D74" s="83"/>
      <c r="E74" s="83"/>
      <c r="F74" s="84"/>
      <c r="G74" s="147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9"/>
      <c r="AB74" s="147"/>
      <c r="AC74" s="148"/>
      <c r="AD74" s="148"/>
      <c r="AE74" s="148"/>
      <c r="AF74" s="148"/>
      <c r="AG74" s="148"/>
      <c r="AH74" s="148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64">
        <f>'[4]Publikasi '!H20</f>
        <v>0</v>
      </c>
      <c r="AC75" s="165"/>
      <c r="AD75" s="165"/>
      <c r="AE75" s="165"/>
      <c r="AF75" s="165"/>
      <c r="AG75" s="165"/>
      <c r="AH75" s="166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41">
        <f>'[4]Publikasi '!J43</f>
        <v>0</v>
      </c>
      <c r="AC76" s="142"/>
      <c r="AD76" s="142"/>
      <c r="AE76" s="142"/>
      <c r="AF76" s="142"/>
      <c r="AG76" s="142"/>
      <c r="AH76" s="143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64">
        <f>'[4]Publikasi '!I81</f>
        <v>0</v>
      </c>
      <c r="AC77" s="165"/>
      <c r="AD77" s="165"/>
      <c r="AE77" s="165"/>
      <c r="AF77" s="165"/>
      <c r="AG77" s="165"/>
      <c r="AH77" s="166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38">
        <f>'[4]Publikasi '!G105</f>
        <v>0</v>
      </c>
      <c r="AC78" s="139"/>
      <c r="AD78" s="139"/>
      <c r="AE78" s="139"/>
      <c r="AF78" s="139"/>
      <c r="AG78" s="139"/>
      <c r="AH78" s="140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53"/>
      <c r="AC79" s="154"/>
      <c r="AD79" s="154"/>
      <c r="AE79" s="154"/>
      <c r="AF79" s="154"/>
      <c r="AG79" s="154"/>
      <c r="AH79" s="155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38">
        <f>'[4]Publikasi '!G128</f>
        <v>0</v>
      </c>
      <c r="AC80" s="139"/>
      <c r="AD80" s="139"/>
      <c r="AE80" s="139"/>
      <c r="AF80" s="139"/>
      <c r="AG80" s="139"/>
      <c r="AH80" s="140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53"/>
      <c r="AC81" s="154"/>
      <c r="AD81" s="154"/>
      <c r="AE81" s="154"/>
      <c r="AF81" s="154"/>
      <c r="AG81" s="154"/>
      <c r="AH81" s="155"/>
    </row>
    <row r="82" spans="2:72" ht="18" customHeight="1" x14ac:dyDescent="0.35">
      <c r="B82" s="82"/>
      <c r="C82" s="73"/>
      <c r="D82" s="73"/>
      <c r="E82" s="73"/>
      <c r="F82" s="74"/>
      <c r="G82" s="156" t="s">
        <v>70</v>
      </c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8"/>
      <c r="AB82" s="144">
        <f>SUM(AB75:AH81)</f>
        <v>0</v>
      </c>
      <c r="AC82" s="145"/>
      <c r="AD82" s="145"/>
      <c r="AE82" s="145"/>
      <c r="AF82" s="145"/>
      <c r="AG82" s="145"/>
      <c r="AH82" s="145"/>
    </row>
    <row r="83" spans="2:72" ht="16.5" customHeight="1" x14ac:dyDescent="0.35">
      <c r="B83" s="68"/>
      <c r="C83" s="83"/>
      <c r="D83" s="83"/>
      <c r="E83" s="83"/>
      <c r="F83" s="84"/>
      <c r="G83" s="147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9"/>
      <c r="AB83" s="147"/>
      <c r="AC83" s="148"/>
      <c r="AD83" s="148"/>
      <c r="AE83" s="148"/>
      <c r="AF83" s="148"/>
      <c r="AG83" s="148"/>
      <c r="AH83" s="148"/>
    </row>
    <row r="84" spans="2:72" ht="20.25" customHeight="1" x14ac:dyDescent="0.35">
      <c r="B84" s="82"/>
      <c r="C84" s="73"/>
      <c r="D84" s="73"/>
      <c r="E84" s="73"/>
      <c r="F84" s="74"/>
      <c r="G84" s="159">
        <v>19</v>
      </c>
      <c r="H84" s="161" t="s">
        <v>71</v>
      </c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3"/>
      <c r="AB84" s="138">
        <f>'[4]Pengembangan Ilmu'!G18</f>
        <v>0</v>
      </c>
      <c r="AC84" s="139"/>
      <c r="AD84" s="139"/>
      <c r="AE84" s="139"/>
      <c r="AF84" s="139"/>
      <c r="AG84" s="139"/>
      <c r="AH84" s="140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60"/>
      <c r="H85" s="161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3"/>
      <c r="AB85" s="141"/>
      <c r="AC85" s="142"/>
      <c r="AD85" s="142"/>
      <c r="AE85" s="142"/>
      <c r="AF85" s="142"/>
      <c r="AG85" s="142"/>
      <c r="AH85" s="143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>
        <f>'[4]Pengembangan Ilmu'!G50</f>
        <v>0</v>
      </c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38">
        <f>'[4]Pengembangan Ilmu'!G69</f>
        <v>10</v>
      </c>
      <c r="AC87" s="139"/>
      <c r="AD87" s="139"/>
      <c r="AE87" s="139"/>
      <c r="AF87" s="139"/>
      <c r="AG87" s="139"/>
      <c r="AH87" s="140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41"/>
      <c r="AC88" s="142"/>
      <c r="AD88" s="142"/>
      <c r="AE88" s="142"/>
      <c r="AF88" s="142"/>
      <c r="AG88" s="142"/>
      <c r="AH88" s="143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38">
        <f>'[4]Pengembangan Ilmu'!G87</f>
        <v>0</v>
      </c>
      <c r="AC89" s="139"/>
      <c r="AD89" s="139"/>
      <c r="AE89" s="139"/>
      <c r="AF89" s="139"/>
      <c r="AG89" s="139"/>
      <c r="AH89" s="140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41"/>
      <c r="AC90" s="142"/>
      <c r="AD90" s="142"/>
      <c r="AE90" s="142"/>
      <c r="AF90" s="142"/>
      <c r="AG90" s="142"/>
      <c r="AH90" s="143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38">
        <f>'[4]Pengembangan Ilmu'!G102</f>
        <v>25</v>
      </c>
      <c r="AC91" s="139"/>
      <c r="AD91" s="139"/>
      <c r="AE91" s="139"/>
      <c r="AF91" s="139"/>
      <c r="AG91" s="139"/>
      <c r="AH91" s="140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41"/>
      <c r="AC92" s="142"/>
      <c r="AD92" s="142"/>
      <c r="AE92" s="142"/>
      <c r="AF92" s="142"/>
      <c r="AG92" s="142"/>
      <c r="AH92" s="143"/>
    </row>
    <row r="93" spans="2:72" ht="6" customHeight="1" x14ac:dyDescent="0.35">
      <c r="B93" s="57"/>
      <c r="C93" s="72"/>
      <c r="D93" s="72"/>
      <c r="E93" s="72"/>
      <c r="F93" s="97"/>
      <c r="G93" s="144" t="s">
        <v>82</v>
      </c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6"/>
      <c r="AB93" s="144">
        <f>SUM(AB84:AH92)</f>
        <v>35</v>
      </c>
      <c r="AC93" s="145"/>
      <c r="AD93" s="145"/>
      <c r="AE93" s="145"/>
      <c r="AF93" s="145"/>
      <c r="AG93" s="145"/>
      <c r="AH93" s="146"/>
    </row>
    <row r="94" spans="2:72" ht="20.25" customHeight="1" x14ac:dyDescent="0.35">
      <c r="B94" s="101"/>
      <c r="C94" s="102"/>
      <c r="D94" s="102"/>
      <c r="E94" s="102"/>
      <c r="F94" s="103"/>
      <c r="G94" s="147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9"/>
      <c r="AB94" s="147"/>
      <c r="AC94" s="148"/>
      <c r="AD94" s="148"/>
      <c r="AE94" s="148"/>
      <c r="AF94" s="148"/>
      <c r="AG94" s="148"/>
      <c r="AH94" s="149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150" t="s">
        <v>100</v>
      </c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2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11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6" t="s">
        <v>14</v>
      </c>
      <c r="O106" s="111" t="s">
        <v>90</v>
      </c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8" t="s">
        <v>98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9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8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9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0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2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3"/>
      <c r="C110" s="73"/>
      <c r="D110" s="73"/>
      <c r="E110" s="73"/>
      <c r="F110" s="7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</row>
    <row r="113" spans="2:34" ht="20.25" customHeight="1" x14ac:dyDescent="0.35">
      <c r="B113" s="82"/>
      <c r="C113" s="73"/>
      <c r="D113" s="73"/>
      <c r="E113" s="73"/>
      <c r="F113" s="7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</row>
    <row r="114" spans="2:34" ht="20.25" customHeight="1" x14ac:dyDescent="0.35">
      <c r="B114" s="125"/>
      <c r="C114" s="125"/>
      <c r="D114" s="126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</row>
    <row r="115" spans="2:34" ht="20.25" customHeight="1" x14ac:dyDescent="0.35">
      <c r="B115" s="125"/>
      <c r="C115" s="125"/>
      <c r="D115" s="126"/>
    </row>
    <row r="116" spans="2:34" ht="20.25" customHeight="1" x14ac:dyDescent="0.35"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</row>
    <row r="117" spans="2:34" ht="20.25" customHeight="1" x14ac:dyDescent="0.35">
      <c r="G117" s="126"/>
      <c r="H117" s="126"/>
      <c r="I117" s="126"/>
      <c r="J117" s="126"/>
      <c r="K117" s="126"/>
      <c r="L117" s="126"/>
      <c r="M117" s="126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26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6"/>
      <c r="H120" s="126"/>
      <c r="I120" s="126"/>
      <c r="J120" s="126"/>
      <c r="K120" s="126"/>
      <c r="N120" s="127"/>
    </row>
    <row r="121" spans="2:34" ht="20.25" customHeight="1" x14ac:dyDescent="0.35">
      <c r="G121" s="126"/>
      <c r="H121" s="126"/>
      <c r="I121" s="126"/>
      <c r="J121" s="126"/>
      <c r="K121" s="126"/>
      <c r="L121" s="127"/>
    </row>
    <row r="122" spans="2:34" ht="20.25" customHeight="1" x14ac:dyDescent="0.35">
      <c r="G122" s="126"/>
      <c r="H122" s="126"/>
      <c r="I122" s="126"/>
      <c r="J122" s="126"/>
      <c r="K122" s="126"/>
      <c r="L122" s="127"/>
    </row>
    <row r="123" spans="2:34" ht="20.25" customHeight="1" x14ac:dyDescent="0.35">
      <c r="G123" s="126"/>
      <c r="H123" s="126"/>
      <c r="I123" s="126"/>
      <c r="J123" s="126"/>
      <c r="K123" s="126"/>
      <c r="L123" s="127"/>
    </row>
    <row r="124" spans="2:34" ht="20.25" customHeight="1" x14ac:dyDescent="0.35">
      <c r="G124" s="126"/>
      <c r="H124" s="126"/>
      <c r="I124" s="126"/>
      <c r="J124" s="126"/>
      <c r="K124" s="126"/>
      <c r="N124" s="127"/>
    </row>
    <row r="125" spans="2:34" ht="20.25" customHeight="1" x14ac:dyDescent="0.35">
      <c r="G125" s="126"/>
      <c r="H125" s="126"/>
      <c r="I125" s="126"/>
      <c r="J125" s="126"/>
      <c r="K125" s="126"/>
      <c r="L125" s="127"/>
    </row>
    <row r="126" spans="2:34" ht="20.25" customHeight="1" x14ac:dyDescent="0.35">
      <c r="G126" s="126"/>
      <c r="H126" s="126"/>
      <c r="I126" s="126"/>
      <c r="J126" s="126"/>
      <c r="K126" s="126"/>
      <c r="N126" s="127"/>
    </row>
    <row r="127" spans="2:34" ht="6" customHeight="1" x14ac:dyDescent="0.35"/>
    <row r="139" spans="2:34" ht="6" customHeight="1" x14ac:dyDescent="0.35"/>
    <row r="140" spans="2:34" ht="20.25" customHeight="1" x14ac:dyDescent="0.35"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</row>
    <row r="141" spans="2:34" x14ac:dyDescent="0.35">
      <c r="B141" s="126"/>
      <c r="C141" s="126"/>
      <c r="D141" s="126"/>
      <c r="E141" s="126"/>
      <c r="F141" s="126"/>
      <c r="G141" s="126"/>
      <c r="H141" s="126"/>
    </row>
    <row r="142" spans="2:34" ht="20.25" customHeight="1" x14ac:dyDescent="0.35">
      <c r="B142" s="127"/>
      <c r="C142" s="129"/>
      <c r="D142" s="129"/>
      <c r="E142" s="129"/>
      <c r="F142" s="129"/>
      <c r="G142" s="129"/>
      <c r="H142" s="130"/>
      <c r="I142" s="131"/>
    </row>
    <row r="143" spans="2:34" ht="12" customHeight="1" x14ac:dyDescent="0.35">
      <c r="B143" s="127"/>
      <c r="C143" s="129"/>
      <c r="D143" s="129"/>
      <c r="E143" s="129"/>
      <c r="F143" s="129"/>
      <c r="G143" s="129"/>
      <c r="H143" s="130"/>
    </row>
    <row r="144" spans="2:34" ht="20.25" customHeight="1" x14ac:dyDescent="0.35">
      <c r="B144" s="127"/>
      <c r="C144" s="129"/>
      <c r="D144" s="129"/>
      <c r="E144" s="129"/>
      <c r="F144" s="129"/>
      <c r="G144" s="129"/>
      <c r="H144" s="130"/>
      <c r="I144" s="131"/>
    </row>
    <row r="145" spans="2:9" ht="12" customHeight="1" x14ac:dyDescent="0.35">
      <c r="B145" s="127"/>
      <c r="C145" s="129"/>
      <c r="D145" s="129"/>
      <c r="E145" s="129"/>
      <c r="F145" s="129"/>
      <c r="G145" s="129"/>
      <c r="H145" s="130"/>
    </row>
    <row r="146" spans="2:9" ht="20.25" customHeight="1" x14ac:dyDescent="0.35">
      <c r="B146" s="127"/>
      <c r="C146" s="129"/>
      <c r="D146" s="129"/>
      <c r="E146" s="129"/>
      <c r="F146" s="129"/>
      <c r="G146" s="129"/>
      <c r="H146" s="130"/>
      <c r="I146" s="131"/>
    </row>
    <row r="147" spans="2:9" ht="12" customHeight="1" x14ac:dyDescent="0.35">
      <c r="B147" s="127"/>
      <c r="C147" s="129"/>
      <c r="D147" s="129"/>
      <c r="E147" s="129"/>
      <c r="F147" s="129"/>
      <c r="G147" s="129"/>
      <c r="H147" s="130"/>
    </row>
    <row r="148" spans="2:9" ht="20.25" customHeight="1" x14ac:dyDescent="0.35">
      <c r="B148" s="127"/>
      <c r="C148" s="129"/>
      <c r="D148" s="129"/>
      <c r="E148" s="129"/>
      <c r="F148" s="129"/>
      <c r="G148" s="129"/>
      <c r="H148" s="130"/>
      <c r="I148" s="131"/>
    </row>
    <row r="149" spans="2:9" ht="12" customHeight="1" x14ac:dyDescent="0.35">
      <c r="B149" s="126"/>
      <c r="C149" s="126"/>
      <c r="D149" s="126"/>
      <c r="E149" s="126"/>
      <c r="F149" s="126"/>
      <c r="G149" s="126"/>
    </row>
    <row r="150" spans="2:9" ht="20.25" customHeight="1" x14ac:dyDescent="0.35">
      <c r="B150" s="126"/>
      <c r="C150" s="126"/>
      <c r="D150" s="126"/>
      <c r="E150" s="126"/>
      <c r="F150" s="126"/>
      <c r="G150" s="126"/>
      <c r="I150" s="131"/>
    </row>
    <row r="151" spans="2:9" ht="12" customHeight="1" x14ac:dyDescent="0.35">
      <c r="I151" s="131"/>
    </row>
    <row r="152" spans="2:9" ht="20.25" customHeight="1" x14ac:dyDescent="0.35">
      <c r="B152" s="126"/>
      <c r="C152" s="126"/>
      <c r="D152" s="126"/>
      <c r="E152" s="126"/>
      <c r="F152" s="126"/>
      <c r="I152" s="131"/>
    </row>
    <row r="153" spans="2:9" ht="12" customHeight="1" x14ac:dyDescent="0.35">
      <c r="B153" s="126"/>
      <c r="C153" s="126"/>
      <c r="D153" s="126"/>
      <c r="E153" s="126"/>
      <c r="F153" s="126"/>
      <c r="I153" s="131"/>
    </row>
    <row r="154" spans="2:9" ht="20.25" customHeight="1" x14ac:dyDescent="0.35">
      <c r="B154" s="126"/>
      <c r="C154" s="126"/>
      <c r="D154" s="126"/>
      <c r="E154" s="126"/>
      <c r="F154" s="126"/>
      <c r="I154" s="131"/>
    </row>
    <row r="155" spans="2:9" ht="12" customHeight="1" x14ac:dyDescent="0.35">
      <c r="B155" s="126"/>
      <c r="C155" s="126"/>
      <c r="D155" s="126"/>
      <c r="E155" s="126"/>
      <c r="F155" s="126"/>
      <c r="I155" s="131"/>
    </row>
    <row r="156" spans="2:9" ht="20.25" customHeight="1" x14ac:dyDescent="0.35">
      <c r="B156" s="126"/>
      <c r="C156" s="126"/>
      <c r="D156" s="126"/>
      <c r="E156" s="126"/>
      <c r="F156" s="126"/>
      <c r="I156" s="131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6"/>
      <c r="C161" s="126"/>
      <c r="D161" s="126"/>
      <c r="E161" s="126"/>
      <c r="F161" s="126"/>
      <c r="I161" s="131"/>
    </row>
    <row r="162" spans="2:34" ht="6" customHeight="1" x14ac:dyDescent="0.35"/>
    <row r="163" spans="2:34" ht="6" customHeight="1" x14ac:dyDescent="0.35"/>
    <row r="164" spans="2:34" x14ac:dyDescent="0.35">
      <c r="B164" s="132"/>
      <c r="C164" s="126"/>
      <c r="I164" s="131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6"/>
    </row>
    <row r="168" spans="2:34" ht="6" customHeight="1" x14ac:dyDescent="0.35"/>
    <row r="170" spans="2:34" ht="20.25" customHeight="1" x14ac:dyDescent="0.35"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30"/>
    </row>
    <row r="171" spans="2:34" ht="20.25" customHeight="1" x14ac:dyDescent="0.35"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30"/>
    </row>
    <row r="172" spans="2:34" ht="20.25" customHeight="1" x14ac:dyDescent="0.35"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30"/>
    </row>
    <row r="173" spans="2:34" ht="20.25" customHeight="1" x14ac:dyDescent="0.35"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30"/>
    </row>
    <row r="174" spans="2:34" x14ac:dyDescent="0.35"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</row>
  </sheetData>
  <mergeCells count="93">
    <mergeCell ref="U6:AH6"/>
    <mergeCell ref="D3:T3"/>
    <mergeCell ref="U3:AH3"/>
    <mergeCell ref="D4:T4"/>
    <mergeCell ref="D5:T5"/>
    <mergeCell ref="U5:AH5"/>
    <mergeCell ref="V7:X8"/>
    <mergeCell ref="Y7:Z8"/>
    <mergeCell ref="AB7:AD8"/>
    <mergeCell ref="AE7:AG8"/>
    <mergeCell ref="V9:W9"/>
    <mergeCell ref="Y9:Z9"/>
    <mergeCell ref="AC9:AD9"/>
    <mergeCell ref="AF9:AG9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/>
  <pageMargins left="0.83" right="0.16" top="0.28000000000000003" bottom="0.27" header="0.16" footer="0.18"/>
  <pageSetup paperSize="5" scale="56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31675-C454-4CBE-B3C9-A2303C37B93F}">
  <sheetPr>
    <tabColor rgb="FF7030A0"/>
  </sheetPr>
  <dimension ref="B2:BT174"/>
  <sheetViews>
    <sheetView showGridLines="0" tabSelected="1" topLeftCell="A78" zoomScale="75" zoomScaleNormal="75" zoomScaleSheetLayoutView="80" workbookViewId="0">
      <selection activeCell="AN88" sqref="AN88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205" t="s">
        <v>0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7"/>
      <c r="U3" s="208" t="s">
        <v>1</v>
      </c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209"/>
    </row>
    <row r="4" spans="2:34" ht="15.5" x14ac:dyDescent="0.35">
      <c r="B4" s="5"/>
      <c r="C4" s="6"/>
      <c r="D4" s="208" t="s">
        <v>2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209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210" t="s">
        <v>3</v>
      </c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2"/>
      <c r="U5" s="213" t="s">
        <v>4</v>
      </c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5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6" t="s">
        <v>5</v>
      </c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8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91">
        <f>'[5]Form P2KB 01'!V7:X8</f>
        <v>2</v>
      </c>
      <c r="W7" s="192"/>
      <c r="X7" s="193"/>
      <c r="Y7" s="197">
        <f>'[5]Form P2KB 01'!Y7:Z8</f>
        <v>0</v>
      </c>
      <c r="Z7" s="198"/>
      <c r="AA7" s="15"/>
      <c r="AB7" s="197">
        <f>'[5]Form P2KB 01'!AB7:AD8</f>
        <v>2</v>
      </c>
      <c r="AC7" s="201"/>
      <c r="AD7" s="198"/>
      <c r="AE7" s="197">
        <f>'[5]Form P2KB 01'!AE7:AG8</f>
        <v>2</v>
      </c>
      <c r="AF7" s="201"/>
      <c r="AG7" s="198"/>
      <c r="AH7" s="1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94"/>
      <c r="W8" s="195"/>
      <c r="X8" s="196"/>
      <c r="Y8" s="199"/>
      <c r="Z8" s="200"/>
      <c r="AA8" s="15"/>
      <c r="AB8" s="199"/>
      <c r="AC8" s="202"/>
      <c r="AD8" s="200"/>
      <c r="AE8" s="199"/>
      <c r="AF8" s="202"/>
      <c r="AG8" s="200"/>
      <c r="AH8" s="1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203" t="s">
        <v>9</v>
      </c>
      <c r="W9" s="203"/>
      <c r="X9" s="8"/>
      <c r="Y9" s="203" t="s">
        <v>10</v>
      </c>
      <c r="Z9" s="203"/>
      <c r="AA9" s="8"/>
      <c r="AB9" s="8"/>
      <c r="AC9" s="204" t="s">
        <v>9</v>
      </c>
      <c r="AD9" s="204"/>
      <c r="AE9" s="8"/>
      <c r="AF9" s="204" t="s">
        <v>10</v>
      </c>
      <c r="AG9" s="204"/>
      <c r="AH9" s="6"/>
    </row>
    <row r="10" spans="2:34" ht="13.5" customHeight="1" x14ac:dyDescent="0.35">
      <c r="B10" s="5"/>
      <c r="C10" s="6"/>
      <c r="D10" s="14"/>
      <c r="E10" s="10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0"/>
      <c r="S10" s="10"/>
      <c r="T10" s="18"/>
      <c r="U10" s="14"/>
      <c r="V10" s="19">
        <f>'[5]Form P2KB 01'!V10</f>
        <v>0</v>
      </c>
      <c r="W10" s="20">
        <f>'[5]Form P2KB 01'!W10</f>
        <v>1</v>
      </c>
      <c r="X10" s="21"/>
      <c r="Y10" s="20">
        <f>'[5]Form P2KB 01'!Y10</f>
        <v>2</v>
      </c>
      <c r="Z10" s="22">
        <f>'[5]Form P2KB 01'!Z10</f>
        <v>2</v>
      </c>
      <c r="AA10" s="189" t="s">
        <v>12</v>
      </c>
      <c r="AB10" s="190"/>
      <c r="AC10" s="20">
        <f>'[5]Form P2KB 01'!AC10</f>
        <v>1</v>
      </c>
      <c r="AD10" s="20">
        <f>'[5]Form P2KB 01'!AD10</f>
        <v>2</v>
      </c>
      <c r="AE10" s="21"/>
      <c r="AF10" s="20">
        <f>'[5]Form P2KB 01'!AF10</f>
        <v>2</v>
      </c>
      <c r="AG10" s="20">
        <f>'[5]Form P2KB 01'!AG10</f>
        <v>2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79" t="s">
        <v>13</v>
      </c>
      <c r="C13" s="180"/>
      <c r="D13" s="32"/>
      <c r="E13" s="33"/>
      <c r="F13" s="183">
        <f>'[5]Form P2KB 01'!F13:AH15</f>
        <v>0</v>
      </c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</row>
    <row r="14" spans="2:34" ht="15.5" x14ac:dyDescent="0.35">
      <c r="B14" s="185"/>
      <c r="C14" s="186"/>
      <c r="D14" s="34" t="s">
        <v>14</v>
      </c>
      <c r="E14" s="35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</row>
    <row r="15" spans="2:34" ht="6" customHeight="1" x14ac:dyDescent="0.35">
      <c r="B15" s="181"/>
      <c r="C15" s="182"/>
      <c r="D15" s="28"/>
      <c r="E15" s="30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</row>
    <row r="16" spans="2:34" ht="4.5" customHeight="1" x14ac:dyDescent="0.35">
      <c r="B16" s="179" t="s">
        <v>15</v>
      </c>
      <c r="C16" s="180"/>
      <c r="D16" s="34"/>
      <c r="E16" s="35"/>
      <c r="F16" s="183" t="str">
        <f>'[5]Form P2KB 01'!F16:AG17</f>
        <v>Eka Widya khorinal</v>
      </c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36"/>
    </row>
    <row r="17" spans="2:34" ht="15.5" x14ac:dyDescent="0.35">
      <c r="B17" s="181"/>
      <c r="C17" s="182"/>
      <c r="D17" s="28" t="s">
        <v>14</v>
      </c>
      <c r="E17" s="30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37"/>
    </row>
    <row r="18" spans="2:34" ht="6.75" customHeight="1" x14ac:dyDescent="0.35">
      <c r="B18" s="179" t="s">
        <v>16</v>
      </c>
      <c r="C18" s="180"/>
      <c r="D18" s="34"/>
      <c r="E18" s="35"/>
      <c r="F18" s="183" t="str">
        <f>'[5]Form P2KB 01'!F18:AH19</f>
        <v>Pekanbaru, 23 Maret 1982</v>
      </c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</row>
    <row r="19" spans="2:34" ht="15.5" x14ac:dyDescent="0.35">
      <c r="B19" s="181"/>
      <c r="C19" s="182"/>
      <c r="D19" s="28" t="s">
        <v>14</v>
      </c>
      <c r="E19" s="30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88" t="str">
        <f>'[5]Form P2KB 01'!F20:AH20</f>
        <v>Hematologi Onkologi Medik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ht="5.25" customHeight="1" x14ac:dyDescent="0.35">
      <c r="B21" s="179" t="s">
        <v>18</v>
      </c>
      <c r="C21" s="180"/>
      <c r="D21" s="34"/>
      <c r="E21" s="35"/>
      <c r="F21" s="183" t="str">
        <f>'[5]Form P2KB 01'!F21:AH22</f>
        <v>20 Oktober 2017 - 23 Maret 2023</v>
      </c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34" ht="15.5" x14ac:dyDescent="0.35">
      <c r="B22" s="181"/>
      <c r="C22" s="182"/>
      <c r="D22" s="28" t="s">
        <v>14</v>
      </c>
      <c r="E22" s="30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</row>
    <row r="23" spans="2:34" ht="6" customHeight="1" x14ac:dyDescent="0.35">
      <c r="B23" s="179" t="s">
        <v>19</v>
      </c>
      <c r="C23" s="180"/>
      <c r="D23" s="34"/>
      <c r="E23" s="35"/>
      <c r="F23" s="183" t="str">
        <f>'[5]Form P2KB 01'!F23:AH24</f>
        <v>26 Maret 2018 - 23 Maret 2024</v>
      </c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</row>
    <row r="24" spans="2:34" ht="15" customHeight="1" x14ac:dyDescent="0.35">
      <c r="B24" s="181"/>
      <c r="C24" s="182"/>
      <c r="D24" s="28" t="s">
        <v>14</v>
      </c>
      <c r="E24" s="30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</row>
    <row r="25" spans="2:34" ht="5.25" customHeight="1" x14ac:dyDescent="0.35">
      <c r="B25" s="39"/>
      <c r="C25" s="40"/>
      <c r="D25" s="34"/>
      <c r="E25" s="35"/>
      <c r="F25" s="183" t="str">
        <f>'[5]Form P2KB 01'!F25:AG27</f>
        <v>Perum Depok Maharaja, Cluster Nirwana Blok N1 no.34</v>
      </c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36"/>
    </row>
    <row r="27" spans="2:34" ht="3" customHeight="1" x14ac:dyDescent="0.35">
      <c r="B27" s="26"/>
      <c r="C27" s="38"/>
      <c r="D27" s="28"/>
      <c r="E27" s="30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37"/>
    </row>
    <row r="28" spans="2:34" ht="18.75" customHeight="1" x14ac:dyDescent="0.35">
      <c r="B28" s="181" t="s">
        <v>21</v>
      </c>
      <c r="C28" s="182"/>
      <c r="D28" s="28" t="s">
        <v>14</v>
      </c>
      <c r="E28" s="30"/>
      <c r="F28" s="184" t="str">
        <f>'[5]Form P2KB 01'!F28:AG28</f>
        <v>Rangkapan Jaya</v>
      </c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37"/>
    </row>
    <row r="29" spans="2:34" ht="4.5" customHeight="1" x14ac:dyDescent="0.35">
      <c r="B29" s="179" t="s">
        <v>22</v>
      </c>
      <c r="C29" s="180"/>
      <c r="D29" s="34"/>
      <c r="E29" s="35"/>
      <c r="F29" s="183" t="str">
        <f>'[5]Form P2KB 01'!F29:AH30</f>
        <v>Pancoran Mas</v>
      </c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</row>
    <row r="30" spans="2:34" ht="15.5" x14ac:dyDescent="0.35">
      <c r="B30" s="181"/>
      <c r="C30" s="182"/>
      <c r="D30" s="28" t="s">
        <v>14</v>
      </c>
      <c r="E30" s="30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</row>
    <row r="31" spans="2:34" ht="6" customHeight="1" x14ac:dyDescent="0.35">
      <c r="B31" s="179" t="s">
        <v>23</v>
      </c>
      <c r="C31" s="180"/>
      <c r="D31" s="34"/>
      <c r="E31" s="35"/>
      <c r="F31" s="183" t="str">
        <f>'[5]Form P2KB 01'!F31:AH32</f>
        <v>Depok</v>
      </c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</row>
    <row r="32" spans="2:34" ht="15.5" x14ac:dyDescent="0.35">
      <c r="B32" s="181"/>
      <c r="C32" s="182"/>
      <c r="D32" s="28" t="s">
        <v>14</v>
      </c>
      <c r="E32" s="30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</row>
    <row r="33" spans="2:34" ht="5.25" customHeight="1" x14ac:dyDescent="0.35">
      <c r="B33" s="179" t="s">
        <v>24</v>
      </c>
      <c r="C33" s="180"/>
      <c r="D33" s="34"/>
      <c r="E33" s="35"/>
      <c r="F33" s="183" t="str">
        <f>'[5]Form P2KB 01'!F33:AH34</f>
        <v>Jawa Barat</v>
      </c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</row>
    <row r="34" spans="2:34" ht="15.5" x14ac:dyDescent="0.35">
      <c r="B34" s="181"/>
      <c r="C34" s="182"/>
      <c r="D34" s="28" t="s">
        <v>14</v>
      </c>
      <c r="E34" s="30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</row>
    <row r="35" spans="2:34" ht="4.5" customHeight="1" x14ac:dyDescent="0.35">
      <c r="B35" s="179" t="s">
        <v>25</v>
      </c>
      <c r="C35" s="180"/>
      <c r="D35" s="34"/>
      <c r="E35" s="35"/>
      <c r="F35" s="183">
        <f>'[5]Form P2KB 01'!F35:AH36</f>
        <v>16435</v>
      </c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</row>
    <row r="36" spans="2:34" ht="15.5" x14ac:dyDescent="0.35">
      <c r="B36" s="181"/>
      <c r="C36" s="182"/>
      <c r="D36" s="28" t="s">
        <v>14</v>
      </c>
      <c r="E36" s="30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</row>
    <row r="37" spans="2:34" ht="5.25" customHeight="1" x14ac:dyDescent="0.35">
      <c r="B37" s="179" t="s">
        <v>26</v>
      </c>
      <c r="C37" s="180"/>
      <c r="D37" s="34"/>
      <c r="E37" s="35"/>
      <c r="F37" s="183" t="str">
        <f>'[5]Form P2KB 01'!F37:AH38</f>
        <v>-</v>
      </c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</row>
    <row r="38" spans="2:34" ht="15.5" x14ac:dyDescent="0.35">
      <c r="B38" s="181"/>
      <c r="C38" s="182"/>
      <c r="D38" s="28" t="s">
        <v>14</v>
      </c>
      <c r="E38" s="30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</row>
    <row r="39" spans="2:34" ht="6" customHeight="1" x14ac:dyDescent="0.35">
      <c r="B39" s="179" t="s">
        <v>27</v>
      </c>
      <c r="C39" s="180"/>
      <c r="D39" s="34"/>
      <c r="E39" s="35"/>
      <c r="F39" s="183" t="str">
        <f>'[5]Form P2KB 01'!F39:AH40</f>
        <v>-</v>
      </c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</row>
    <row r="40" spans="2:34" ht="15.75" customHeight="1" x14ac:dyDescent="0.35">
      <c r="B40" s="181"/>
      <c r="C40" s="182"/>
      <c r="D40" s="28" t="s">
        <v>14</v>
      </c>
      <c r="E40" s="30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</row>
    <row r="41" spans="2:34" ht="6" customHeight="1" x14ac:dyDescent="0.35">
      <c r="B41" s="179" t="s">
        <v>28</v>
      </c>
      <c r="C41" s="180"/>
      <c r="D41" s="34"/>
      <c r="E41" s="35"/>
      <c r="F41" s="183" t="str">
        <f>'[5]Form P2KB 01'!F41:AH42</f>
        <v>081384964788</v>
      </c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</row>
    <row r="42" spans="2:34" ht="15.5" x14ac:dyDescent="0.35">
      <c r="B42" s="181"/>
      <c r="C42" s="182"/>
      <c r="D42" s="28" t="s">
        <v>14</v>
      </c>
      <c r="E42" s="30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</row>
    <row r="43" spans="2:34" ht="6" customHeight="1" x14ac:dyDescent="0.35">
      <c r="B43" s="179" t="s">
        <v>29</v>
      </c>
      <c r="C43" s="180"/>
      <c r="D43" s="34"/>
      <c r="E43" s="35"/>
      <c r="F43" s="183" t="str">
        <f>'[5]Form P2KB 01'!F43:AH45</f>
        <v>ekawidyakhorinal@gmail.com</v>
      </c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</row>
    <row r="44" spans="2:34" ht="15.5" x14ac:dyDescent="0.35">
      <c r="B44" s="185"/>
      <c r="C44" s="186"/>
      <c r="D44" s="34" t="s">
        <v>14</v>
      </c>
      <c r="E44" s="35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</row>
    <row r="45" spans="2:34" ht="6" customHeight="1" x14ac:dyDescent="0.35">
      <c r="B45" s="181"/>
      <c r="C45" s="182"/>
      <c r="D45" s="41"/>
      <c r="E45" s="42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6" t="s">
        <v>30</v>
      </c>
      <c r="AC46" s="177"/>
      <c r="AD46" s="177"/>
      <c r="AE46" s="177"/>
      <c r="AF46" s="177"/>
      <c r="AG46" s="177"/>
      <c r="AH46" s="178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38">
        <f>[5]Pembelajaran!G28</f>
        <v>76</v>
      </c>
      <c r="AC47" s="139"/>
      <c r="AD47" s="139"/>
      <c r="AE47" s="139"/>
      <c r="AF47" s="139"/>
      <c r="AG47" s="139"/>
      <c r="AH47" s="140"/>
    </row>
    <row r="48" spans="2:34" ht="16.5" customHeight="1" x14ac:dyDescent="0.35">
      <c r="B48" s="52" t="s">
        <v>31</v>
      </c>
      <c r="C48" s="173" t="s">
        <v>32</v>
      </c>
      <c r="D48" s="174"/>
      <c r="E48" s="174"/>
      <c r="F48" s="175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53"/>
      <c r="AC48" s="154"/>
      <c r="AD48" s="154"/>
      <c r="AE48" s="154"/>
      <c r="AF48" s="154"/>
      <c r="AG48" s="154"/>
      <c r="AH48" s="155"/>
    </row>
    <row r="49" spans="2:34" ht="15.75" customHeight="1" x14ac:dyDescent="0.35">
      <c r="B49" s="57"/>
      <c r="C49" s="173" t="s">
        <v>34</v>
      </c>
      <c r="D49" s="174"/>
      <c r="E49" s="174"/>
      <c r="F49" s="175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41"/>
      <c r="AC49" s="142"/>
      <c r="AD49" s="142"/>
      <c r="AE49" s="142"/>
      <c r="AF49" s="142"/>
      <c r="AG49" s="142"/>
      <c r="AH49" s="143"/>
    </row>
    <row r="50" spans="2:34" ht="27" customHeight="1" x14ac:dyDescent="0.35">
      <c r="B50" s="57"/>
      <c r="C50" s="173"/>
      <c r="D50" s="174"/>
      <c r="E50" s="174"/>
      <c r="F50" s="175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64">
        <f>[5]Pembelajaran!G92</f>
        <v>0</v>
      </c>
      <c r="AC50" s="165"/>
      <c r="AD50" s="165"/>
      <c r="AE50" s="165"/>
      <c r="AF50" s="165"/>
      <c r="AG50" s="165"/>
      <c r="AH50" s="166"/>
    </row>
    <row r="51" spans="2:34" ht="17.25" customHeight="1" x14ac:dyDescent="0.35">
      <c r="B51" s="57"/>
      <c r="C51" s="173"/>
      <c r="D51" s="174"/>
      <c r="E51" s="174"/>
      <c r="F51" s="175"/>
      <c r="G51" s="144" t="s">
        <v>37</v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6"/>
      <c r="AB51" s="144">
        <f>SUM(AB47:AH50)</f>
        <v>76</v>
      </c>
      <c r="AC51" s="145"/>
      <c r="AD51" s="145"/>
      <c r="AE51" s="145"/>
      <c r="AF51" s="145"/>
      <c r="AG51" s="145"/>
      <c r="AH51" s="146"/>
    </row>
    <row r="52" spans="2:34" ht="3.75" customHeight="1" x14ac:dyDescent="0.35">
      <c r="B52" s="68"/>
      <c r="C52" s="69"/>
      <c r="D52" s="69"/>
      <c r="E52" s="69"/>
      <c r="F52" s="70"/>
      <c r="G52" s="147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9"/>
      <c r="AB52" s="147"/>
      <c r="AC52" s="148"/>
      <c r="AD52" s="148"/>
      <c r="AE52" s="148"/>
      <c r="AF52" s="148"/>
      <c r="AG52" s="148"/>
      <c r="AH52" s="149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38">
        <f>[5]Profesional!H25</f>
        <v>24</v>
      </c>
      <c r="AC53" s="139"/>
      <c r="AD53" s="139"/>
      <c r="AE53" s="139"/>
      <c r="AF53" s="139"/>
      <c r="AG53" s="139"/>
      <c r="AH53" s="140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41"/>
      <c r="AC54" s="142"/>
      <c r="AD54" s="142"/>
      <c r="AE54" s="142"/>
      <c r="AF54" s="142"/>
      <c r="AG54" s="142"/>
      <c r="AH54" s="143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38">
        <f>[5]Profesional!H54</f>
        <v>14</v>
      </c>
      <c r="AC55" s="139"/>
      <c r="AD55" s="139"/>
      <c r="AE55" s="139"/>
      <c r="AF55" s="139"/>
      <c r="AG55" s="139"/>
      <c r="AH55" s="140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41"/>
      <c r="AC56" s="142"/>
      <c r="AD56" s="142"/>
      <c r="AE56" s="142"/>
      <c r="AF56" s="142"/>
      <c r="AG56" s="142"/>
      <c r="AH56" s="143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64">
        <f>[5]Profesional!G88</f>
        <v>25</v>
      </c>
      <c r="AC57" s="165"/>
      <c r="AD57" s="165"/>
      <c r="AE57" s="165"/>
      <c r="AF57" s="165"/>
      <c r="AG57" s="165"/>
      <c r="AH57" s="166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64">
        <f>[5]Profesional!G105</f>
        <v>20</v>
      </c>
      <c r="AC58" s="165"/>
      <c r="AD58" s="165"/>
      <c r="AE58" s="165"/>
      <c r="AF58" s="165"/>
      <c r="AG58" s="165"/>
      <c r="AH58" s="166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64">
        <f>[5]Profesional!G121</f>
        <v>25</v>
      </c>
      <c r="AC59" s="165"/>
      <c r="AD59" s="165"/>
      <c r="AE59" s="165"/>
      <c r="AF59" s="165"/>
      <c r="AG59" s="165"/>
      <c r="AH59" s="166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64">
        <f>[5]Profesional!H138</f>
        <v>15</v>
      </c>
      <c r="AC60" s="165"/>
      <c r="AD60" s="165"/>
      <c r="AE60" s="165"/>
      <c r="AF60" s="165"/>
      <c r="AG60" s="165"/>
      <c r="AH60" s="166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64">
        <f>[5]Profesional!G167</f>
        <v>0</v>
      </c>
      <c r="AC61" s="165"/>
      <c r="AD61" s="165"/>
      <c r="AE61" s="165"/>
      <c r="AF61" s="165"/>
      <c r="AG61" s="165"/>
      <c r="AH61" s="166"/>
    </row>
    <row r="62" spans="2:34" ht="18.75" customHeight="1" x14ac:dyDescent="0.35">
      <c r="B62" s="82"/>
      <c r="C62" s="73"/>
      <c r="D62" s="73"/>
      <c r="E62" s="73"/>
      <c r="F62" s="74"/>
      <c r="G62" s="144" t="s">
        <v>47</v>
      </c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6"/>
      <c r="AB62" s="144">
        <f>SUM(AB53:AH61)</f>
        <v>123</v>
      </c>
      <c r="AC62" s="145"/>
      <c r="AD62" s="145"/>
      <c r="AE62" s="145"/>
      <c r="AF62" s="145"/>
      <c r="AG62" s="145"/>
      <c r="AH62" s="145"/>
    </row>
    <row r="63" spans="2:34" ht="3.75" customHeight="1" x14ac:dyDescent="0.35">
      <c r="B63" s="68"/>
      <c r="C63" s="83"/>
      <c r="D63" s="83"/>
      <c r="E63" s="83"/>
      <c r="F63" s="84"/>
      <c r="G63" s="147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9"/>
      <c r="AB63" s="147"/>
      <c r="AC63" s="148"/>
      <c r="AD63" s="148"/>
      <c r="AE63" s="148"/>
      <c r="AF63" s="148"/>
      <c r="AG63" s="148"/>
      <c r="AH63" s="148"/>
    </row>
    <row r="64" spans="2:34" ht="4.5" customHeight="1" x14ac:dyDescent="0.35">
      <c r="B64" s="46"/>
      <c r="C64" s="47"/>
      <c r="D64" s="47"/>
      <c r="E64" s="47"/>
      <c r="F64" s="48"/>
      <c r="G64" s="159">
        <v>10</v>
      </c>
      <c r="H64" s="167" t="s">
        <v>48</v>
      </c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9"/>
      <c r="AB64" s="138">
        <f>'[5]Pengabdian Masy-Profesi'!G26</f>
        <v>0</v>
      </c>
      <c r="AC64" s="139"/>
      <c r="AD64" s="139"/>
      <c r="AE64" s="139"/>
      <c r="AF64" s="139"/>
      <c r="AG64" s="139"/>
      <c r="AH64" s="140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60"/>
      <c r="H65" s="170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2"/>
      <c r="AB65" s="141"/>
      <c r="AC65" s="142"/>
      <c r="AD65" s="142"/>
      <c r="AE65" s="142"/>
      <c r="AF65" s="142"/>
      <c r="AG65" s="142"/>
      <c r="AH65" s="143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64">
        <f>'[5]Pengabdian Masy-Profesi'!G53</f>
        <v>0</v>
      </c>
      <c r="AC66" s="165"/>
      <c r="AD66" s="165"/>
      <c r="AE66" s="165"/>
      <c r="AF66" s="165"/>
      <c r="AG66" s="165"/>
      <c r="AH66" s="165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64"/>
      <c r="AC67" s="165"/>
      <c r="AD67" s="165"/>
      <c r="AE67" s="165"/>
      <c r="AF67" s="165"/>
      <c r="AG67" s="165"/>
      <c r="AH67" s="165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64">
        <f>'[5]Pengabdian Masy-Profesi'!G80</f>
        <v>2</v>
      </c>
      <c r="AC68" s="165"/>
      <c r="AD68" s="165"/>
      <c r="AE68" s="165"/>
      <c r="AF68" s="165"/>
      <c r="AG68" s="165"/>
      <c r="AH68" s="165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64"/>
      <c r="AC69" s="165"/>
      <c r="AD69" s="165"/>
      <c r="AE69" s="165"/>
      <c r="AF69" s="165"/>
      <c r="AG69" s="165"/>
      <c r="AH69" s="165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64"/>
      <c r="AC70" s="165"/>
      <c r="AD70" s="165"/>
      <c r="AE70" s="165"/>
      <c r="AF70" s="165"/>
      <c r="AG70" s="165"/>
      <c r="AH70" s="165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53">
        <f>'[5]Pengabdian Masy-Profesi'!H115</f>
        <v>36</v>
      </c>
      <c r="AC71" s="154"/>
      <c r="AD71" s="154"/>
      <c r="AE71" s="154"/>
      <c r="AF71" s="154"/>
      <c r="AG71" s="154"/>
      <c r="AH71" s="155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53"/>
      <c r="AC72" s="154"/>
      <c r="AD72" s="154"/>
      <c r="AE72" s="154"/>
      <c r="AF72" s="154"/>
      <c r="AG72" s="154"/>
      <c r="AH72" s="155"/>
    </row>
    <row r="73" spans="2:34" ht="11.25" customHeight="1" x14ac:dyDescent="0.35">
      <c r="B73" s="80"/>
      <c r="C73" s="73"/>
      <c r="D73" s="73"/>
      <c r="E73" s="73"/>
      <c r="F73" s="74"/>
      <c r="G73" s="144" t="s">
        <v>60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6"/>
      <c r="AB73" s="144">
        <f>SUM(AB64:AH72)</f>
        <v>38</v>
      </c>
      <c r="AC73" s="145"/>
      <c r="AD73" s="145"/>
      <c r="AE73" s="145"/>
      <c r="AF73" s="145"/>
      <c r="AG73" s="145"/>
      <c r="AH73" s="145"/>
    </row>
    <row r="74" spans="2:34" ht="10.5" customHeight="1" x14ac:dyDescent="0.35">
      <c r="B74" s="68"/>
      <c r="C74" s="83"/>
      <c r="D74" s="83"/>
      <c r="E74" s="83"/>
      <c r="F74" s="84"/>
      <c r="G74" s="147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9"/>
      <c r="AB74" s="147"/>
      <c r="AC74" s="148"/>
      <c r="AD74" s="148"/>
      <c r="AE74" s="148"/>
      <c r="AF74" s="148"/>
      <c r="AG74" s="148"/>
      <c r="AH74" s="148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64">
        <f>'[5]Publikasi '!H20</f>
        <v>0</v>
      </c>
      <c r="AC75" s="165"/>
      <c r="AD75" s="165"/>
      <c r="AE75" s="165"/>
      <c r="AF75" s="165"/>
      <c r="AG75" s="165"/>
      <c r="AH75" s="166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41">
        <f>'[5]Publikasi '!J43</f>
        <v>0</v>
      </c>
      <c r="AC76" s="142"/>
      <c r="AD76" s="142"/>
      <c r="AE76" s="142"/>
      <c r="AF76" s="142"/>
      <c r="AG76" s="142"/>
      <c r="AH76" s="143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64">
        <f>'[5]Publikasi '!I81</f>
        <v>0</v>
      </c>
      <c r="AC77" s="165"/>
      <c r="AD77" s="165"/>
      <c r="AE77" s="165"/>
      <c r="AF77" s="165"/>
      <c r="AG77" s="165"/>
      <c r="AH77" s="166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38">
        <f>'[5]Publikasi '!G105</f>
        <v>0</v>
      </c>
      <c r="AC78" s="139"/>
      <c r="AD78" s="139"/>
      <c r="AE78" s="139"/>
      <c r="AF78" s="139"/>
      <c r="AG78" s="139"/>
      <c r="AH78" s="140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53"/>
      <c r="AC79" s="154"/>
      <c r="AD79" s="154"/>
      <c r="AE79" s="154"/>
      <c r="AF79" s="154"/>
      <c r="AG79" s="154"/>
      <c r="AH79" s="155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38">
        <f>'[5]Publikasi '!G128</f>
        <v>0</v>
      </c>
      <c r="AC80" s="139"/>
      <c r="AD80" s="139"/>
      <c r="AE80" s="139"/>
      <c r="AF80" s="139"/>
      <c r="AG80" s="139"/>
      <c r="AH80" s="140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53"/>
      <c r="AC81" s="154"/>
      <c r="AD81" s="154"/>
      <c r="AE81" s="154"/>
      <c r="AF81" s="154"/>
      <c r="AG81" s="154"/>
      <c r="AH81" s="155"/>
    </row>
    <row r="82" spans="2:72" ht="18" customHeight="1" x14ac:dyDescent="0.35">
      <c r="B82" s="82"/>
      <c r="C82" s="73"/>
      <c r="D82" s="73"/>
      <c r="E82" s="73"/>
      <c r="F82" s="74"/>
      <c r="G82" s="156" t="s">
        <v>70</v>
      </c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8"/>
      <c r="AB82" s="144">
        <f>SUM(AB75:AH81)</f>
        <v>0</v>
      </c>
      <c r="AC82" s="145"/>
      <c r="AD82" s="145"/>
      <c r="AE82" s="145"/>
      <c r="AF82" s="145"/>
      <c r="AG82" s="145"/>
      <c r="AH82" s="145"/>
    </row>
    <row r="83" spans="2:72" ht="16.5" customHeight="1" x14ac:dyDescent="0.35">
      <c r="B83" s="68"/>
      <c r="C83" s="83"/>
      <c r="D83" s="83"/>
      <c r="E83" s="83"/>
      <c r="F83" s="84"/>
      <c r="G83" s="147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9"/>
      <c r="AB83" s="147"/>
      <c r="AC83" s="148"/>
      <c r="AD83" s="148"/>
      <c r="AE83" s="148"/>
      <c r="AF83" s="148"/>
      <c r="AG83" s="148"/>
      <c r="AH83" s="148"/>
    </row>
    <row r="84" spans="2:72" ht="20.25" customHeight="1" x14ac:dyDescent="0.35">
      <c r="B84" s="82"/>
      <c r="C84" s="73"/>
      <c r="D84" s="73"/>
      <c r="E84" s="73"/>
      <c r="F84" s="74"/>
      <c r="G84" s="159">
        <v>19</v>
      </c>
      <c r="H84" s="161" t="s">
        <v>71</v>
      </c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3"/>
      <c r="AB84" s="138">
        <f>'[5]Pengembangan Ilmu'!G18</f>
        <v>0</v>
      </c>
      <c r="AC84" s="139"/>
      <c r="AD84" s="139"/>
      <c r="AE84" s="139"/>
      <c r="AF84" s="139"/>
      <c r="AG84" s="139"/>
      <c r="AH84" s="140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60"/>
      <c r="H85" s="161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3"/>
      <c r="AB85" s="141"/>
      <c r="AC85" s="142"/>
      <c r="AD85" s="142"/>
      <c r="AE85" s="142"/>
      <c r="AF85" s="142"/>
      <c r="AG85" s="142"/>
      <c r="AH85" s="143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>
        <f>'[5]Pengembangan Ilmu'!G54</f>
        <v>5.75</v>
      </c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38">
        <f>'[5]Pengembangan Ilmu'!G73</f>
        <v>10</v>
      </c>
      <c r="AC87" s="139"/>
      <c r="AD87" s="139"/>
      <c r="AE87" s="139"/>
      <c r="AF87" s="139"/>
      <c r="AG87" s="139"/>
      <c r="AH87" s="140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41"/>
      <c r="AC88" s="142"/>
      <c r="AD88" s="142"/>
      <c r="AE88" s="142"/>
      <c r="AF88" s="142"/>
      <c r="AG88" s="142"/>
      <c r="AH88" s="143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38">
        <f>'[5]Pengembangan Ilmu'!G91</f>
        <v>0</v>
      </c>
      <c r="AC89" s="139"/>
      <c r="AD89" s="139"/>
      <c r="AE89" s="139"/>
      <c r="AF89" s="139"/>
      <c r="AG89" s="139"/>
      <c r="AH89" s="140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41"/>
      <c r="AC90" s="142"/>
      <c r="AD90" s="142"/>
      <c r="AE90" s="142"/>
      <c r="AF90" s="142"/>
      <c r="AG90" s="142"/>
      <c r="AH90" s="143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38">
        <f>'[5]Pengembangan Ilmu'!G133</f>
        <v>0</v>
      </c>
      <c r="AC91" s="139"/>
      <c r="AD91" s="139"/>
      <c r="AE91" s="139"/>
      <c r="AF91" s="139"/>
      <c r="AG91" s="139"/>
      <c r="AH91" s="140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41"/>
      <c r="AC92" s="142"/>
      <c r="AD92" s="142"/>
      <c r="AE92" s="142"/>
      <c r="AF92" s="142"/>
      <c r="AG92" s="142"/>
      <c r="AH92" s="143"/>
    </row>
    <row r="93" spans="2:72" ht="6" customHeight="1" x14ac:dyDescent="0.35">
      <c r="B93" s="57"/>
      <c r="C93" s="72"/>
      <c r="D93" s="72"/>
      <c r="E93" s="72"/>
      <c r="F93" s="97"/>
      <c r="G93" s="144" t="s">
        <v>82</v>
      </c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6"/>
      <c r="AB93" s="144">
        <f>SUM(AB84:AH92)</f>
        <v>15.75</v>
      </c>
      <c r="AC93" s="145"/>
      <c r="AD93" s="145"/>
      <c r="AE93" s="145"/>
      <c r="AF93" s="145"/>
      <c r="AG93" s="145"/>
      <c r="AH93" s="146"/>
    </row>
    <row r="94" spans="2:72" ht="20.25" customHeight="1" x14ac:dyDescent="0.35">
      <c r="B94" s="101"/>
      <c r="C94" s="102"/>
      <c r="D94" s="102"/>
      <c r="E94" s="102"/>
      <c r="F94" s="103"/>
      <c r="G94" s="147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9"/>
      <c r="AB94" s="147"/>
      <c r="AC94" s="148"/>
      <c r="AD94" s="148"/>
      <c r="AE94" s="148"/>
      <c r="AF94" s="148"/>
      <c r="AG94" s="148"/>
      <c r="AH94" s="149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150" t="s">
        <v>101</v>
      </c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2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11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6" t="s">
        <v>14</v>
      </c>
      <c r="O106" s="111" t="s">
        <v>90</v>
      </c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8" t="s">
        <v>98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9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8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9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0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2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3"/>
      <c r="C110" s="73"/>
      <c r="D110" s="73"/>
      <c r="E110" s="73"/>
      <c r="F110" s="7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</row>
    <row r="113" spans="2:34" ht="20.25" customHeight="1" x14ac:dyDescent="0.35">
      <c r="B113" s="82"/>
      <c r="C113" s="73"/>
      <c r="D113" s="73"/>
      <c r="E113" s="73"/>
      <c r="F113" s="7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</row>
    <row r="114" spans="2:34" ht="20.25" customHeight="1" x14ac:dyDescent="0.35">
      <c r="B114" s="125"/>
      <c r="C114" s="125"/>
      <c r="D114" s="126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</row>
    <row r="115" spans="2:34" ht="20.25" customHeight="1" x14ac:dyDescent="0.35">
      <c r="B115" s="125"/>
      <c r="C115" s="125"/>
      <c r="D115" s="126"/>
    </row>
    <row r="116" spans="2:34" ht="20.25" customHeight="1" x14ac:dyDescent="0.35"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</row>
    <row r="117" spans="2:34" ht="20.25" customHeight="1" x14ac:dyDescent="0.35">
      <c r="G117" s="126"/>
      <c r="H117" s="126"/>
      <c r="I117" s="126"/>
      <c r="J117" s="126"/>
      <c r="K117" s="126"/>
      <c r="L117" s="126"/>
      <c r="M117" s="126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26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6"/>
      <c r="H120" s="126"/>
      <c r="I120" s="126"/>
      <c r="J120" s="126"/>
      <c r="K120" s="126"/>
      <c r="N120" s="127"/>
    </row>
    <row r="121" spans="2:34" ht="20.25" customHeight="1" x14ac:dyDescent="0.35">
      <c r="G121" s="126"/>
      <c r="H121" s="126"/>
      <c r="I121" s="126"/>
      <c r="J121" s="126"/>
      <c r="K121" s="126"/>
      <c r="L121" s="127"/>
    </row>
    <row r="122" spans="2:34" ht="20.25" customHeight="1" x14ac:dyDescent="0.35">
      <c r="G122" s="126"/>
      <c r="H122" s="126"/>
      <c r="I122" s="126"/>
      <c r="J122" s="126"/>
      <c r="K122" s="126"/>
      <c r="L122" s="127"/>
    </row>
    <row r="123" spans="2:34" ht="20.25" customHeight="1" x14ac:dyDescent="0.35">
      <c r="G123" s="126"/>
      <c r="H123" s="126"/>
      <c r="I123" s="126"/>
      <c r="J123" s="126"/>
      <c r="K123" s="126"/>
      <c r="L123" s="127"/>
    </row>
    <row r="124" spans="2:34" ht="20.25" customHeight="1" x14ac:dyDescent="0.35">
      <c r="G124" s="126"/>
      <c r="H124" s="126"/>
      <c r="I124" s="126"/>
      <c r="J124" s="126"/>
      <c r="K124" s="126"/>
      <c r="N124" s="127"/>
    </row>
    <row r="125" spans="2:34" ht="20.25" customHeight="1" x14ac:dyDescent="0.35">
      <c r="G125" s="126"/>
      <c r="H125" s="126"/>
      <c r="I125" s="126"/>
      <c r="J125" s="126"/>
      <c r="K125" s="126"/>
      <c r="L125" s="127"/>
    </row>
    <row r="126" spans="2:34" ht="20.25" customHeight="1" x14ac:dyDescent="0.35">
      <c r="G126" s="126"/>
      <c r="H126" s="126"/>
      <c r="I126" s="126"/>
      <c r="J126" s="126"/>
      <c r="K126" s="126"/>
      <c r="N126" s="127"/>
    </row>
    <row r="127" spans="2:34" ht="6" customHeight="1" x14ac:dyDescent="0.35"/>
    <row r="139" spans="2:34" ht="6" customHeight="1" x14ac:dyDescent="0.35"/>
    <row r="140" spans="2:34" ht="20.25" customHeight="1" x14ac:dyDescent="0.35"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</row>
    <row r="141" spans="2:34" x14ac:dyDescent="0.35">
      <c r="B141" s="126"/>
      <c r="C141" s="126"/>
      <c r="D141" s="126"/>
      <c r="E141" s="126"/>
      <c r="F141" s="126"/>
      <c r="G141" s="126"/>
      <c r="H141" s="126"/>
    </row>
    <row r="142" spans="2:34" ht="20.25" customHeight="1" x14ac:dyDescent="0.35">
      <c r="B142" s="127"/>
      <c r="C142" s="129"/>
      <c r="D142" s="129"/>
      <c r="E142" s="129"/>
      <c r="F142" s="129"/>
      <c r="G142" s="129"/>
      <c r="H142" s="130"/>
      <c r="I142" s="131"/>
    </row>
    <row r="143" spans="2:34" ht="12" customHeight="1" x14ac:dyDescent="0.35">
      <c r="B143" s="127"/>
      <c r="C143" s="129"/>
      <c r="D143" s="129"/>
      <c r="E143" s="129"/>
      <c r="F143" s="129"/>
      <c r="G143" s="129"/>
      <c r="H143" s="130"/>
    </row>
    <row r="144" spans="2:34" ht="20.25" customHeight="1" x14ac:dyDescent="0.35">
      <c r="B144" s="127"/>
      <c r="C144" s="129"/>
      <c r="D144" s="129"/>
      <c r="E144" s="129"/>
      <c r="F144" s="129"/>
      <c r="G144" s="129"/>
      <c r="H144" s="130"/>
      <c r="I144" s="131"/>
    </row>
    <row r="145" spans="2:9" ht="12" customHeight="1" x14ac:dyDescent="0.35">
      <c r="B145" s="127"/>
      <c r="C145" s="129"/>
      <c r="D145" s="129"/>
      <c r="E145" s="129"/>
      <c r="F145" s="129"/>
      <c r="G145" s="129"/>
      <c r="H145" s="130"/>
    </row>
    <row r="146" spans="2:9" ht="20.25" customHeight="1" x14ac:dyDescent="0.35">
      <c r="B146" s="127"/>
      <c r="C146" s="129"/>
      <c r="D146" s="129"/>
      <c r="E146" s="129"/>
      <c r="F146" s="129"/>
      <c r="G146" s="129"/>
      <c r="H146" s="130"/>
      <c r="I146" s="131"/>
    </row>
    <row r="147" spans="2:9" ht="12" customHeight="1" x14ac:dyDescent="0.35">
      <c r="B147" s="127"/>
      <c r="C147" s="129"/>
      <c r="D147" s="129"/>
      <c r="E147" s="129"/>
      <c r="F147" s="129"/>
      <c r="G147" s="129"/>
      <c r="H147" s="130"/>
    </row>
    <row r="148" spans="2:9" ht="20.25" customHeight="1" x14ac:dyDescent="0.35">
      <c r="B148" s="127"/>
      <c r="C148" s="129"/>
      <c r="D148" s="129"/>
      <c r="E148" s="129"/>
      <c r="F148" s="129"/>
      <c r="G148" s="129"/>
      <c r="H148" s="130"/>
      <c r="I148" s="131"/>
    </row>
    <row r="149" spans="2:9" ht="12" customHeight="1" x14ac:dyDescent="0.35">
      <c r="B149" s="126"/>
      <c r="C149" s="126"/>
      <c r="D149" s="126"/>
      <c r="E149" s="126"/>
      <c r="F149" s="126"/>
      <c r="G149" s="126"/>
    </row>
    <row r="150" spans="2:9" ht="20.25" customHeight="1" x14ac:dyDescent="0.35">
      <c r="B150" s="126"/>
      <c r="C150" s="126"/>
      <c r="D150" s="126"/>
      <c r="E150" s="126"/>
      <c r="F150" s="126"/>
      <c r="G150" s="126"/>
      <c r="I150" s="131"/>
    </row>
    <row r="151" spans="2:9" ht="12" customHeight="1" x14ac:dyDescent="0.35">
      <c r="I151" s="131"/>
    </row>
    <row r="152" spans="2:9" ht="20.25" customHeight="1" x14ac:dyDescent="0.35">
      <c r="B152" s="126"/>
      <c r="C152" s="126"/>
      <c r="D152" s="126"/>
      <c r="E152" s="126"/>
      <c r="F152" s="126"/>
      <c r="I152" s="131"/>
    </row>
    <row r="153" spans="2:9" ht="12" customHeight="1" x14ac:dyDescent="0.35">
      <c r="B153" s="126"/>
      <c r="C153" s="126"/>
      <c r="D153" s="126"/>
      <c r="E153" s="126"/>
      <c r="F153" s="126"/>
      <c r="I153" s="131"/>
    </row>
    <row r="154" spans="2:9" ht="20.25" customHeight="1" x14ac:dyDescent="0.35">
      <c r="B154" s="126"/>
      <c r="C154" s="126"/>
      <c r="D154" s="126"/>
      <c r="E154" s="126"/>
      <c r="F154" s="126"/>
      <c r="I154" s="131"/>
    </row>
    <row r="155" spans="2:9" ht="12" customHeight="1" x14ac:dyDescent="0.35">
      <c r="B155" s="126"/>
      <c r="C155" s="126"/>
      <c r="D155" s="126"/>
      <c r="E155" s="126"/>
      <c r="F155" s="126"/>
      <c r="I155" s="131"/>
    </row>
    <row r="156" spans="2:9" ht="20.25" customHeight="1" x14ac:dyDescent="0.35">
      <c r="B156" s="126"/>
      <c r="C156" s="126"/>
      <c r="D156" s="126"/>
      <c r="E156" s="126"/>
      <c r="F156" s="126"/>
      <c r="I156" s="131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6"/>
      <c r="C161" s="126"/>
      <c r="D161" s="126"/>
      <c r="E161" s="126"/>
      <c r="F161" s="126"/>
      <c r="I161" s="131"/>
    </row>
    <row r="162" spans="2:34" ht="6" customHeight="1" x14ac:dyDescent="0.35"/>
    <row r="163" spans="2:34" ht="6" customHeight="1" x14ac:dyDescent="0.35"/>
    <row r="164" spans="2:34" x14ac:dyDescent="0.35">
      <c r="B164" s="132"/>
      <c r="C164" s="126"/>
      <c r="I164" s="131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6"/>
    </row>
    <row r="168" spans="2:34" ht="6" customHeight="1" x14ac:dyDescent="0.35"/>
    <row r="170" spans="2:34" ht="20.25" customHeight="1" x14ac:dyDescent="0.35"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30"/>
    </row>
    <row r="171" spans="2:34" ht="20.25" customHeight="1" x14ac:dyDescent="0.35"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30"/>
    </row>
    <row r="172" spans="2:34" ht="20.25" customHeight="1" x14ac:dyDescent="0.35"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30"/>
    </row>
    <row r="173" spans="2:34" ht="20.25" customHeight="1" x14ac:dyDescent="0.35"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30"/>
    </row>
    <row r="174" spans="2:34" x14ac:dyDescent="0.35"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</row>
  </sheetData>
  <mergeCells count="93">
    <mergeCell ref="U6:AH6"/>
    <mergeCell ref="D3:T3"/>
    <mergeCell ref="U3:AH3"/>
    <mergeCell ref="D4:T4"/>
    <mergeCell ref="D5:T5"/>
    <mergeCell ref="U5:AH5"/>
    <mergeCell ref="V7:X8"/>
    <mergeCell ref="Y7:Z8"/>
    <mergeCell ref="AB7:AD8"/>
    <mergeCell ref="AE7:AG8"/>
    <mergeCell ref="V9:W9"/>
    <mergeCell ref="Y9:Z9"/>
    <mergeCell ref="AC9:AD9"/>
    <mergeCell ref="AF9:AG9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/>
  <pageMargins left="0.83" right="0.16" top="0.28000000000000003" bottom="0.27" header="0.16" footer="0.18"/>
  <pageSetup paperSize="5" scale="5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2018</vt:lpstr>
      <vt:lpstr>2019</vt:lpstr>
      <vt:lpstr>2020</vt:lpstr>
      <vt:lpstr>2021</vt:lpstr>
      <vt:lpstr>2022</vt:lpstr>
      <vt:lpstr>'2018'!Print_Area</vt:lpstr>
      <vt:lpstr>'2019'!Print_Area</vt:lpstr>
      <vt:lpstr>'2020'!Print_Area</vt:lpstr>
      <vt:lpstr>'2021'!Print_Area</vt:lpstr>
      <vt:lpstr>'2022'!Print_Area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2023-07-14T07:24:49Z</dcterms:created>
  <dcterms:modified xsi:type="dcterms:W3CDTF">2023-07-26T07:57:46Z</dcterms:modified>
</cp:coreProperties>
</file>