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Mita\P2KB\"/>
    </mc:Choice>
  </mc:AlternateContent>
  <xr:revisionPtr revIDLastSave="0" documentId="8_{54B0576F-9421-4B60-B56D-B858A33F2AC2}" xr6:coauthVersionLast="45" xr6:coauthVersionMax="45" xr10:uidLastSave="{00000000-0000-0000-0000-000000000000}"/>
  <bookViews>
    <workbookView xWindow="-110" yWindow="-110" windowWidth="19420" windowHeight="10300" xr2:uid="{DEAB3056-4F71-4666-ACDC-C91269446243}"/>
  </bookViews>
  <sheets>
    <sheet name="2018" sheetId="5" r:id="rId1"/>
    <sheet name="2019" sheetId="4" r:id="rId2"/>
    <sheet name="2020" sheetId="3" r:id="rId3"/>
    <sheet name="2021" sheetId="2" r:id="rId4"/>
    <sheet name="2022" sheetId="1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9" i="5" l="1"/>
  <c r="AB77" i="5"/>
  <c r="AB80" i="5" s="1"/>
  <c r="AB73" i="5"/>
  <c r="AB72" i="5"/>
  <c r="AB71" i="5"/>
  <c r="AB70" i="5"/>
  <c r="AB69" i="5"/>
  <c r="AB75" i="5" s="1"/>
  <c r="AB66" i="5"/>
  <c r="AB65" i="5"/>
  <c r="AB64" i="5"/>
  <c r="AB62" i="5"/>
  <c r="AB67" i="5" s="1"/>
  <c r="AB59" i="5"/>
  <c r="AB57" i="5"/>
  <c r="AB60" i="5" s="1"/>
  <c r="AB54" i="5"/>
  <c r="AB53" i="5"/>
  <c r="AB52" i="5"/>
  <c r="AB49" i="5"/>
  <c r="AB55" i="5" s="1"/>
  <c r="F41" i="5"/>
  <c r="F37" i="5"/>
  <c r="Y16" i="5"/>
  <c r="T16" i="5"/>
  <c r="Q16" i="5"/>
  <c r="P16" i="5"/>
  <c r="O16" i="5"/>
  <c r="L16" i="5"/>
  <c r="K16" i="5"/>
  <c r="O13" i="5"/>
  <c r="N13" i="5"/>
  <c r="M13" i="5"/>
  <c r="L13" i="5"/>
  <c r="K13" i="5"/>
  <c r="I13" i="5"/>
  <c r="H13" i="5"/>
  <c r="G13" i="5"/>
  <c r="F13" i="5"/>
  <c r="AF10" i="5"/>
  <c r="AD10" i="5"/>
  <c r="AC10" i="5"/>
  <c r="Y10" i="5"/>
  <c r="W10" i="5"/>
  <c r="V10" i="5"/>
  <c r="Y7" i="5"/>
  <c r="AB79" i="4"/>
  <c r="AB77" i="4"/>
  <c r="AB80" i="4" s="1"/>
  <c r="AB73" i="4"/>
  <c r="AB72" i="4"/>
  <c r="AB71" i="4"/>
  <c r="AB70" i="4"/>
  <c r="AB75" i="4" s="1"/>
  <c r="AB69" i="4"/>
  <c r="AB66" i="4"/>
  <c r="AB65" i="4"/>
  <c r="AB64" i="4"/>
  <c r="AB62" i="4"/>
  <c r="AB67" i="4" s="1"/>
  <c r="AB59" i="4"/>
  <c r="AB60" i="4" s="1"/>
  <c r="AB57" i="4"/>
  <c r="AB54" i="4"/>
  <c r="AB53" i="4"/>
  <c r="AB52" i="4"/>
  <c r="AB49" i="4"/>
  <c r="AB55" i="4" s="1"/>
  <c r="F41" i="4"/>
  <c r="F37" i="4"/>
  <c r="Y16" i="4"/>
  <c r="T16" i="4"/>
  <c r="R16" i="4"/>
  <c r="Q16" i="4"/>
  <c r="P16" i="4"/>
  <c r="O16" i="4"/>
  <c r="L16" i="4"/>
  <c r="K16" i="4"/>
  <c r="O13" i="4"/>
  <c r="N13" i="4"/>
  <c r="M13" i="4"/>
  <c r="L13" i="4"/>
  <c r="K13" i="4"/>
  <c r="I13" i="4"/>
  <c r="H13" i="4"/>
  <c r="G13" i="4"/>
  <c r="F13" i="4"/>
  <c r="AF10" i="4"/>
  <c r="AD10" i="4"/>
  <c r="AC10" i="4"/>
  <c r="Y10" i="4"/>
  <c r="W10" i="4"/>
  <c r="V10" i="4"/>
  <c r="Y7" i="4"/>
  <c r="AB79" i="3"/>
  <c r="AB77" i="3"/>
  <c r="AB80" i="3" s="1"/>
  <c r="AB73" i="3"/>
  <c r="AB72" i="3"/>
  <c r="AB71" i="3"/>
  <c r="AB70" i="3"/>
  <c r="AB75" i="3" s="1"/>
  <c r="AB69" i="3"/>
  <c r="AB66" i="3"/>
  <c r="AB65" i="3"/>
  <c r="AB64" i="3"/>
  <c r="AB62" i="3"/>
  <c r="AB67" i="3" s="1"/>
  <c r="AB59" i="3"/>
  <c r="AB60" i="3" s="1"/>
  <c r="AB57" i="3"/>
  <c r="AB54" i="3"/>
  <c r="AB53" i="3"/>
  <c r="AB52" i="3"/>
  <c r="AB49" i="3"/>
  <c r="AB55" i="3" s="1"/>
  <c r="F41" i="3"/>
  <c r="F37" i="3"/>
  <c r="Y16" i="3"/>
  <c r="T16" i="3"/>
  <c r="Q16" i="3"/>
  <c r="P16" i="3"/>
  <c r="O16" i="3"/>
  <c r="L16" i="3"/>
  <c r="K16" i="3"/>
  <c r="O13" i="3"/>
  <c r="N13" i="3"/>
  <c r="M13" i="3"/>
  <c r="L13" i="3"/>
  <c r="K13" i="3"/>
  <c r="I13" i="3"/>
  <c r="H13" i="3"/>
  <c r="G13" i="3"/>
  <c r="F13" i="3"/>
  <c r="AF10" i="3"/>
  <c r="AD10" i="3"/>
  <c r="AC10" i="3"/>
  <c r="Y10" i="3"/>
  <c r="W10" i="3"/>
  <c r="V10" i="3"/>
  <c r="Y7" i="3"/>
  <c r="AB79" i="2"/>
  <c r="AB80" i="2" s="1"/>
  <c r="AB77" i="2"/>
  <c r="AB73" i="2"/>
  <c r="AB72" i="2"/>
  <c r="AB71" i="2"/>
  <c r="AB70" i="2"/>
  <c r="AB69" i="2"/>
  <c r="AB75" i="2" s="1"/>
  <c r="AB67" i="2"/>
  <c r="AB66" i="2"/>
  <c r="AB65" i="2"/>
  <c r="AB64" i="2"/>
  <c r="AB62" i="2"/>
  <c r="AB59" i="2"/>
  <c r="AB57" i="2"/>
  <c r="AB60" i="2" s="1"/>
  <c r="AB55" i="2"/>
  <c r="AB54" i="2"/>
  <c r="AB53" i="2"/>
  <c r="AB52" i="2"/>
  <c r="AB49" i="2"/>
  <c r="F41" i="2"/>
  <c r="F37" i="2"/>
  <c r="Y16" i="2"/>
  <c r="T16" i="2"/>
  <c r="R16" i="2"/>
  <c r="Q16" i="2"/>
  <c r="P16" i="2"/>
  <c r="O16" i="2"/>
  <c r="L16" i="2"/>
  <c r="K16" i="2"/>
  <c r="O13" i="2"/>
  <c r="N13" i="2"/>
  <c r="M13" i="2"/>
  <c r="L13" i="2"/>
  <c r="K13" i="2"/>
  <c r="I13" i="2"/>
  <c r="H13" i="2"/>
  <c r="G13" i="2"/>
  <c r="F13" i="2"/>
  <c r="AF10" i="2"/>
  <c r="AD10" i="2"/>
  <c r="AC10" i="2"/>
  <c r="Y10" i="2"/>
  <c r="W10" i="2"/>
  <c r="V10" i="2"/>
  <c r="Y7" i="2"/>
  <c r="AB79" i="1"/>
  <c r="AB80" i="1" s="1"/>
  <c r="AB77" i="1"/>
  <c r="AB73" i="1"/>
  <c r="AB72" i="1"/>
  <c r="AB71" i="1"/>
  <c r="AB70" i="1"/>
  <c r="AB69" i="1"/>
  <c r="AB75" i="1" s="1"/>
  <c r="AB67" i="1"/>
  <c r="AB66" i="1"/>
  <c r="AB65" i="1"/>
  <c r="AB64" i="1"/>
  <c r="AB62" i="1"/>
  <c r="AB59" i="1"/>
  <c r="AB57" i="1"/>
  <c r="AB60" i="1" s="1"/>
  <c r="AB55" i="1"/>
  <c r="AB54" i="1"/>
  <c r="AB53" i="1"/>
  <c r="AB52" i="1"/>
  <c r="AB49" i="1"/>
  <c r="F41" i="1"/>
  <c r="F37" i="1"/>
  <c r="Y16" i="1"/>
  <c r="T16" i="1"/>
  <c r="R16" i="1"/>
  <c r="Q16" i="1"/>
  <c r="P16" i="1"/>
  <c r="O16" i="1"/>
  <c r="L16" i="1"/>
  <c r="K16" i="1"/>
  <c r="O13" i="1"/>
  <c r="N13" i="1"/>
  <c r="M13" i="1"/>
  <c r="L13" i="1"/>
  <c r="K13" i="1"/>
  <c r="I13" i="1"/>
  <c r="H13" i="1"/>
  <c r="G13" i="1"/>
  <c r="F13" i="1"/>
  <c r="AF10" i="1"/>
  <c r="AD10" i="1"/>
  <c r="AC10" i="1"/>
  <c r="Y10" i="1"/>
  <c r="W10" i="1"/>
  <c r="V10" i="1"/>
  <c r="Y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2589780-DAF5-40D2-8248-2471B6D82957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10F0BF0-2EF6-4E65-9AED-37AF64E70D0A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645FFE9B-4D89-4DF6-8EDA-30EC225B372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446A334-C00F-43D1-9FA4-F4EBFFBF35A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F8DE7103-BCBE-4317-9FB1-A4B1C5E71D1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<sst xmlns="http://schemas.openxmlformats.org/spreadsheetml/2006/main" count="605" uniqueCount="103">
  <si>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</si>
  <si>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</si>
  <si>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</si>
  <si>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</si>
  <si>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</si>
  <si>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</si>
  <si>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</si>
  <si>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</si>
  <si>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</si>
  <si>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</si>
  <si>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</si>
  <si>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</si>
  <si>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</si>
  <si>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</si>
  <si>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</si>
  <si>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</si>
  <si>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</si>
  <si>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Mita Hafsah Saraswati</t>
  </si>
  <si>
    <t>Tempat/Tanggal Lahir</t>
  </si>
  <si>
    <t>Jakarta</t>
  </si>
  <si>
    <t>Tanggal Lahir</t>
  </si>
  <si>
    <t>Kompetensi</t>
  </si>
  <si>
    <t>Penyakit Dalam</t>
  </si>
  <si>
    <t>Masa Berlaku STR</t>
  </si>
  <si>
    <t>Komplek Timah Blok CC No. 13 RT 05 RW 12</t>
  </si>
  <si>
    <t>Alamat Korespondensi</t>
  </si>
  <si>
    <t>Kelurahan</t>
  </si>
  <si>
    <t>Tugu</t>
  </si>
  <si>
    <t>Kecamatan</t>
  </si>
  <si>
    <t>Cimanggis</t>
  </si>
  <si>
    <t>Kabupaten/Kota</t>
  </si>
  <si>
    <t>Depok</t>
  </si>
  <si>
    <t>Propinsi</t>
  </si>
  <si>
    <t>Jawa Barat</t>
  </si>
  <si>
    <t>Kodepos</t>
  </si>
  <si>
    <t>Nomor Telepon</t>
  </si>
  <si>
    <t>0218722558</t>
  </si>
  <si>
    <t>Faximile</t>
  </si>
  <si>
    <t>Nomor Handphone</t>
  </si>
  <si>
    <t>081315768972</t>
  </si>
  <si>
    <t>E-mail</t>
  </si>
  <si>
    <t>mita.hafsah@gmail.com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</si>
  <si>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</si>
  <si>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</si>
  <si>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</si>
  <si>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</si>
  <si>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</si>
  <si>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</si>
  <si>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</si>
  <si>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</si>
  <si>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</si>
  <si>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</si>
  <si>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</si>
  <si>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</si>
  <si>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</si>
  <si>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</si>
  <si>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</si>
  <si>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</si>
  <si>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</si>
  <si>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</si>
  <si>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</si>
  <si>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</si>
  <si>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</si>
  <si>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</si>
  <si>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</si>
  <si>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</si>
  <si>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</si>
  <si>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</si>
  <si>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</si>
  <si>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</si>
  <si>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</si>
  <si>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</si>
  <si>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</si>
  <si>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</si>
  <si>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</si>
  <si>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</si>
  <si>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</si>
  <si>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</si>
  <si>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</si>
  <si>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</si>
  <si>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</si>
  <si>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</si>
  <si>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</si>
  <si>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</si>
  <si>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</si>
  <si>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</si>
  <si>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                                                           2022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</si>
  <si>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</si>
  <si>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</si>
  <si>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</si>
  <si>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</si>
  <si>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</si>
  <si>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</si>
  <si>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</si>
  <si>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</si>
  <si>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</si>
  <si>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</si>
  <si>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</si>
  <si>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                                                           2021</t>
  </si>
  <si>
    <t xml:space="preserve">Tugu </t>
  </si>
  <si>
    <t>Depok,                                                            2020</t>
  </si>
  <si>
    <t>Depok,                                                            2019</t>
  </si>
  <si>
    <t>Depok,                                                          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</si>
</sst>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9"/>
      <name val="Calibri"/>
      <family val="2"/>
      <charset val="1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indexed="9"/>
      <name val="Symbol"/>
      <family val="1"/>
      <charset val="2"/>
    </font>
    <font>
      <sz val="9"/>
      <color indexed="9"/>
      <name val="Arial"/>
      <family val="2"/>
    </font>
    <font>
      <b/>
      <sz val="9"/>
      <color indexed="9"/>
      <name val="Symbol"/>
      <family val="1"/>
      <charset val="2"/>
    </font>
    <font>
      <sz val="11"/>
      <color indexed="9"/>
      <name val="Symbol"/>
      <family val="1"/>
      <charset val="2"/>
    </font>
    <font>
      <sz val="11"/>
      <color indexed="9"/>
      <name val="Arial"/>
      <family val="2"/>
    </font>
    <font>
      <b/>
      <sz val="11"/>
      <color indexed="9"/>
      <name val="Calibri"/>
      <family val="2"/>
      <charset val="1"/>
    </font>
    <font>
      <sz val="8"/>
      <color indexed="9"/>
      <name val="Arial"/>
      <family val="2"/>
    </font>
    <font>
      <sz val="8"/>
      <color indexed="9"/>
      <name val="Calibri"/>
      <family val="2"/>
      <charset val="1"/>
    </font>
    <font>
      <b/>
      <sz val="10"/>
      <color indexed="22"/>
      <name val="Arial"/>
      <family val="2"/>
    </font>
    <font>
      <b/>
      <sz val="11"/>
      <color indexed="22"/>
      <name val="Calibri"/>
      <family val="2"/>
      <charset val="1"/>
    </font>
    <font>
      <sz val="12"/>
      <color indexed="8"/>
      <name val="Calibri"/>
      <family val="2"/>
      <charset val="1"/>
    </font>
    <font>
      <b/>
      <sz val="9"/>
      <color indexed="22"/>
      <name val="Arial"/>
      <family val="2"/>
    </font>
    <font>
      <u/>
      <sz val="11"/>
      <color theme="10"/>
      <name val="Calibri"/>
      <family val="2"/>
    </font>
    <font>
      <sz val="11"/>
      <color theme="10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9"/>
      <name val="Calibri"/>
      <family val="2"/>
      <charset val="1"/>
    </font>
    <font>
      <sz val="11"/>
      <color indexed="9"/>
      <name val="Calibri"/>
      <family val="2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sz val="9"/>
      <color indexed="8"/>
      <name val="Calibri"/>
      <family val="2"/>
      <charset val="1"/>
    </font>
    <font>
      <sz val="11"/>
      <color indexed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sz val="9"/>
      <color indexed="9"/>
      <name val="Calibri"/>
      <family val="2"/>
      <charset val="1"/>
    </font>
    <font>
      <b/>
      <sz val="11"/>
      <color indexed="10"/>
      <name val="Calibri"/>
      <family val="2"/>
      <charset val="1"/>
    </font>
    <font>
      <b/>
      <sz val="10"/>
      <color indexed="9"/>
      <name val="Calibri"/>
      <family val="2"/>
      <charset val="1"/>
    </font>
    <font>
      <b/>
      <sz val="11"/>
      <color indexed="9"/>
      <name val="Calibri"/>
      <family val="2"/>
    </font>
    <font>
      <b/>
      <sz val="14"/>
      <color indexed="8"/>
      <name val="Arial"/>
      <family val="2"/>
    </font>
    <font>
      <sz val="11"/>
      <color indexed="8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9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1" xfId="2" applyFont="1" applyFill="1" applyBorder="1"/>
    <xf numFmtId="0" fontId="2" fillId="2" borderId="3" xfId="2" applyFont="1" applyFill="1" applyBorder="1"/>
    <xf numFmtId="0" fontId="2" fillId="2" borderId="2" xfId="2" applyFont="1" applyFill="1" applyBorder="1"/>
    <xf numFmtId="0" fontId="1" fillId="0" borderId="0" xfId="2"/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/>
    </xf>
    <xf numFmtId="0" fontId="2" fillId="2" borderId="0" xfId="2" applyFont="1" applyFill="1"/>
    <xf numFmtId="0" fontId="2" fillId="2" borderId="5" xfId="2" applyFont="1" applyFill="1" applyBorder="1"/>
    <xf numFmtId="0" fontId="6" fillId="2" borderId="6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2" borderId="8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9" fillId="2" borderId="0" xfId="2" applyFont="1" applyFill="1"/>
    <xf numFmtId="0" fontId="10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4" xfId="2" applyFont="1" applyFill="1" applyBorder="1"/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10" xfId="2" applyFont="1" applyFill="1" applyBorder="1" applyAlignment="1">
      <alignment horizontal="center" vertical="center"/>
    </xf>
    <xf numFmtId="0" fontId="2" fillId="2" borderId="11" xfId="2" applyFont="1" applyFill="1" applyBorder="1"/>
    <xf numFmtId="0" fontId="4" fillId="2" borderId="1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3" fillId="2" borderId="14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5" fillId="2" borderId="0" xfId="2" applyFont="1" applyFill="1"/>
    <xf numFmtId="0" fontId="14" fillId="2" borderId="15" xfId="2" applyFont="1" applyFill="1" applyBorder="1" applyAlignment="1">
      <alignment horizontal="center" vertical="center"/>
    </xf>
    <xf numFmtId="0" fontId="9" fillId="2" borderId="4" xfId="2" applyFont="1" applyFill="1" applyBorder="1"/>
    <xf numFmtId="0" fontId="7" fillId="2" borderId="0" xfId="2" applyFont="1" applyFill="1"/>
    <xf numFmtId="0" fontId="12" fillId="2" borderId="5" xfId="2" applyFont="1" applyFill="1" applyBorder="1"/>
    <xf numFmtId="0" fontId="4" fillId="2" borderId="16" xfId="2" applyFont="1" applyFill="1" applyBorder="1" applyAlignment="1">
      <alignment horizontal="center"/>
    </xf>
    <xf numFmtId="0" fontId="13" fillId="2" borderId="16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13" fillId="2" borderId="14" xfId="2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2" fillId="2" borderId="6" xfId="2" applyFont="1" applyFill="1" applyBorder="1"/>
    <xf numFmtId="0" fontId="2" fillId="2" borderId="7" xfId="2" applyFont="1" applyFill="1" applyBorder="1"/>
    <xf numFmtId="0" fontId="2" fillId="2" borderId="8" xfId="2" applyFont="1" applyFill="1" applyBorder="1"/>
    <xf numFmtId="0" fontId="16" fillId="3" borderId="1" xfId="2" applyFont="1" applyFill="1" applyBorder="1" applyAlignment="1">
      <alignment horizontal="left" vertical="center"/>
    </xf>
    <xf numFmtId="0" fontId="16" fillId="3" borderId="2" xfId="2" applyFont="1" applyFill="1" applyBorder="1" applyAlignment="1">
      <alignment horizontal="left" vertical="center"/>
    </xf>
    <xf numFmtId="0" fontId="1" fillId="3" borderId="17" xfId="2" applyFill="1" applyBorder="1" applyAlignment="1">
      <alignment horizontal="center" vertical="center"/>
    </xf>
    <xf numFmtId="0" fontId="1" fillId="4" borderId="0" xfId="2" applyFill="1"/>
    <xf numFmtId="0" fontId="1" fillId="5" borderId="3" xfId="2" applyFill="1" applyBorder="1"/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" fillId="3" borderId="18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 vertical="center"/>
    </xf>
    <xf numFmtId="0" fontId="1" fillId="5" borderId="16" xfId="2" applyFill="1" applyBorder="1" applyAlignment="1">
      <alignment horizontal="center"/>
    </xf>
    <xf numFmtId="0" fontId="1" fillId="5" borderId="0" xfId="2" applyFill="1" applyAlignment="1">
      <alignment horizontal="center"/>
    </xf>
    <xf numFmtId="0" fontId="1" fillId="5" borderId="0" xfId="2" applyFill="1"/>
    <xf numFmtId="0" fontId="16" fillId="3" borderId="6" xfId="2" applyFont="1" applyFill="1" applyBorder="1" applyAlignment="1">
      <alignment horizontal="left" vertical="center"/>
    </xf>
    <xf numFmtId="0" fontId="17" fillId="3" borderId="8" xfId="2" applyFont="1" applyFill="1" applyBorder="1" applyAlignment="1">
      <alignment horizontal="left"/>
    </xf>
    <xf numFmtId="0" fontId="1" fillId="3" borderId="19" xfId="2" applyFill="1" applyBorder="1" applyAlignment="1">
      <alignment horizontal="center" vertical="center"/>
    </xf>
    <xf numFmtId="0" fontId="1" fillId="4" borderId="7" xfId="2" applyFill="1" applyBorder="1"/>
    <xf numFmtId="0" fontId="1" fillId="5" borderId="7" xfId="2" applyFill="1" applyBorder="1" applyAlignment="1">
      <alignment horizontal="center" vertical="center"/>
    </xf>
    <xf numFmtId="0" fontId="1" fillId="5" borderId="7" xfId="2" applyFill="1" applyBorder="1" applyAlignment="1">
      <alignment horizontal="center"/>
    </xf>
    <xf numFmtId="0" fontId="1" fillId="5" borderId="7" xfId="2" applyFill="1" applyBorder="1"/>
    <xf numFmtId="0" fontId="1" fillId="3" borderId="17" xfId="2" applyFill="1" applyBorder="1"/>
    <xf numFmtId="0" fontId="1" fillId="4" borderId="3" xfId="2" applyFill="1" applyBorder="1"/>
    <xf numFmtId="0" fontId="1" fillId="3" borderId="18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5" borderId="20" xfId="2" applyFill="1" applyBorder="1" applyAlignment="1">
      <alignment horizontal="center" vertical="center"/>
    </xf>
    <xf numFmtId="0" fontId="1" fillId="5" borderId="12" xfId="2" applyFill="1" applyBorder="1" applyAlignment="1">
      <alignment horizontal="center"/>
    </xf>
    <xf numFmtId="0" fontId="1" fillId="5" borderId="14" xfId="2" applyFill="1" applyBorder="1" applyAlignment="1">
      <alignment horizontal="center"/>
    </xf>
    <xf numFmtId="0" fontId="16" fillId="3" borderId="6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0" fontId="1" fillId="4" borderId="7" xfId="2" applyFill="1" applyBorder="1" applyAlignment="1">
      <alignment horizontal="center" vertical="center"/>
    </xf>
    <xf numFmtId="0" fontId="18" fillId="5" borderId="3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/>
    </xf>
    <xf numFmtId="0" fontId="18" fillId="5" borderId="7" xfId="2" applyFont="1" applyFill="1" applyBorder="1" applyAlignment="1">
      <alignment horizontal="left" vertical="center"/>
    </xf>
    <xf numFmtId="0" fontId="18" fillId="5" borderId="7" xfId="2" applyFont="1" applyFill="1" applyBorder="1" applyAlignment="1">
      <alignment horizontal="left"/>
    </xf>
    <xf numFmtId="3" fontId="1" fillId="0" borderId="0" xfId="2" applyNumberFormat="1"/>
    <xf numFmtId="0" fontId="19" fillId="3" borderId="1" xfId="2" applyFont="1" applyFill="1" applyBorder="1" applyAlignment="1">
      <alignment horizontal="left" vertical="center"/>
    </xf>
    <xf numFmtId="0" fontId="19" fillId="3" borderId="2" xfId="2" applyFont="1" applyFill="1" applyBorder="1" applyAlignment="1">
      <alignment horizontal="left" vertical="center"/>
    </xf>
    <xf numFmtId="0" fontId="19" fillId="3" borderId="6" xfId="2" applyFont="1" applyFill="1" applyBorder="1" applyAlignment="1">
      <alignment horizontal="left" vertical="center"/>
    </xf>
    <xf numFmtId="0" fontId="19" fillId="3" borderId="8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164" fontId="18" fillId="5" borderId="21" xfId="2" applyNumberFormat="1" applyFont="1" applyFill="1" applyBorder="1" applyAlignment="1">
      <alignment horizontal="left" vertical="center"/>
    </xf>
    <xf numFmtId="15" fontId="18" fillId="5" borderId="3" xfId="2" applyNumberFormat="1" applyFont="1" applyFill="1" applyBorder="1" applyAlignment="1">
      <alignment horizontal="left" vertical="center"/>
    </xf>
    <xf numFmtId="0" fontId="16" fillId="3" borderId="4" xfId="2" applyFont="1" applyFill="1" applyBorder="1" applyAlignment="1">
      <alignment horizontal="left" vertical="center"/>
    </xf>
    <xf numFmtId="0" fontId="16" fillId="3" borderId="5" xfId="2" applyFont="1" applyFill="1" applyBorder="1" applyAlignment="1">
      <alignment horizontal="left" vertical="center"/>
    </xf>
    <xf numFmtId="0" fontId="19" fillId="3" borderId="4" xfId="2" applyFont="1" applyFill="1" applyBorder="1" applyAlignment="1">
      <alignment horizontal="left" vertical="center"/>
    </xf>
    <xf numFmtId="0" fontId="19" fillId="3" borderId="5" xfId="2" applyFont="1" applyFill="1" applyBorder="1" applyAlignment="1">
      <alignment horizontal="left" vertical="center"/>
    </xf>
    <xf numFmtId="0" fontId="18" fillId="5" borderId="0" xfId="2" applyFont="1" applyFill="1" applyAlignment="1">
      <alignment horizontal="left" vertical="center"/>
    </xf>
    <xf numFmtId="0" fontId="18" fillId="5" borderId="3" xfId="2" quotePrefix="1" applyFont="1" applyFill="1" applyBorder="1" applyAlignment="1">
      <alignment horizontal="left" vertical="center"/>
    </xf>
    <xf numFmtId="0" fontId="21" fillId="5" borderId="3" xfId="1" applyFont="1" applyFill="1" applyBorder="1" applyAlignment="1" applyProtection="1">
      <alignment horizontal="left" vertical="center"/>
    </xf>
    <xf numFmtId="0" fontId="22" fillId="5" borderId="3" xfId="2" applyFont="1" applyFill="1" applyBorder="1" applyAlignment="1">
      <alignment horizontal="left" vertical="center"/>
    </xf>
    <xf numFmtId="0" fontId="22" fillId="5" borderId="0" xfId="2" applyFont="1" applyFill="1" applyAlignment="1">
      <alignment horizontal="left" vertical="center"/>
    </xf>
    <xf numFmtId="0" fontId="1" fillId="3" borderId="19" xfId="2" applyFill="1" applyBorder="1" applyAlignment="1">
      <alignment horizontal="center" vertical="center"/>
    </xf>
    <xf numFmtId="0" fontId="1" fillId="4" borderId="6" xfId="2" applyFill="1" applyBorder="1"/>
    <xf numFmtId="0" fontId="22" fillId="5" borderId="7" xfId="2" applyFont="1" applyFill="1" applyBorder="1" applyAlignment="1">
      <alignment horizontal="left" vertical="center"/>
    </xf>
    <xf numFmtId="0" fontId="1" fillId="6" borderId="22" xfId="2" applyFill="1" applyBorder="1" applyAlignment="1">
      <alignment horizontal="center"/>
    </xf>
    <xf numFmtId="0" fontId="1" fillId="6" borderId="21" xfId="2" applyFill="1" applyBorder="1" applyAlignment="1">
      <alignment horizontal="center"/>
    </xf>
    <xf numFmtId="0" fontId="1" fillId="6" borderId="23" xfId="2" applyFill="1" applyBorder="1" applyAlignment="1">
      <alignment horizontal="center"/>
    </xf>
    <xf numFmtId="0" fontId="23" fillId="6" borderId="22" xfId="2" applyFont="1" applyFill="1" applyBorder="1" applyAlignment="1">
      <alignment horizontal="center" vertical="center" wrapText="1"/>
    </xf>
    <xf numFmtId="0" fontId="23" fillId="6" borderId="21" xfId="2" applyFont="1" applyFill="1" applyBorder="1" applyAlignment="1">
      <alignment horizontal="center" vertical="center" wrapText="1"/>
    </xf>
    <xf numFmtId="0" fontId="23" fillId="6" borderId="23" xfId="2" applyFont="1" applyFill="1" applyBorder="1" applyAlignment="1">
      <alignment horizontal="center" vertical="center" wrapText="1"/>
    </xf>
    <xf numFmtId="0" fontId="1" fillId="2" borderId="17" xfId="2" applyFill="1" applyBorder="1"/>
    <xf numFmtId="0" fontId="24" fillId="4" borderId="0" xfId="2" applyFont="1" applyFill="1"/>
    <xf numFmtId="0" fontId="1" fillId="4" borderId="1" xfId="2" applyFill="1" applyBorder="1" applyAlignment="1">
      <alignment horizontal="center" vertical="center"/>
    </xf>
    <xf numFmtId="0" fontId="1" fillId="4" borderId="3" xfId="2" applyFill="1" applyBorder="1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0" fontId="25" fillId="2" borderId="4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26" fillId="2" borderId="0" xfId="0" applyFont="1" applyFill="1"/>
    <xf numFmtId="0" fontId="26" fillId="2" borderId="5" xfId="0" applyFont="1" applyFill="1" applyBorder="1"/>
    <xf numFmtId="0" fontId="27" fillId="2" borderId="18" xfId="2" applyFont="1" applyFill="1" applyBorder="1" applyAlignment="1">
      <alignment horizontal="center" vertical="center"/>
    </xf>
    <xf numFmtId="0" fontId="27" fillId="4" borderId="4" xfId="2" applyFont="1" applyFill="1" applyBorder="1" applyAlignment="1">
      <alignment horizontal="left" vertical="center"/>
    </xf>
    <xf numFmtId="0" fontId="24" fillId="4" borderId="0" xfId="2" applyFont="1" applyFill="1" applyAlignment="1">
      <alignment horizontal="left" vertical="center"/>
    </xf>
    <xf numFmtId="0" fontId="1" fillId="4" borderId="5" xfId="2" applyFill="1" applyBorder="1"/>
    <xf numFmtId="0" fontId="1" fillId="4" borderId="4" xfId="2" applyFill="1" applyBorder="1" applyAlignment="1">
      <alignment horizontal="center" vertical="center"/>
    </xf>
    <xf numFmtId="0" fontId="1" fillId="4" borderId="0" xfId="2" applyFill="1" applyAlignment="1">
      <alignment horizontal="center" vertical="center"/>
    </xf>
    <xf numFmtId="0" fontId="1" fillId="4" borderId="5" xfId="2" applyFill="1" applyBorder="1" applyAlignment="1">
      <alignment horizontal="center" vertical="center"/>
    </xf>
    <xf numFmtId="0" fontId="25" fillId="2" borderId="4" xfId="2" applyFont="1" applyFill="1" applyBorder="1"/>
    <xf numFmtId="0" fontId="27" fillId="2" borderId="19" xfId="2" applyFont="1" applyFill="1" applyBorder="1" applyAlignment="1">
      <alignment horizontal="center" vertical="center"/>
    </xf>
    <xf numFmtId="0" fontId="27" fillId="4" borderId="6" xfId="2" applyFont="1" applyFill="1" applyBorder="1" applyAlignment="1">
      <alignment horizontal="left" vertical="center"/>
    </xf>
    <xf numFmtId="0" fontId="24" fillId="4" borderId="7" xfId="2" applyFont="1" applyFill="1" applyBorder="1" applyAlignment="1">
      <alignment horizontal="left" vertical="center"/>
    </xf>
    <xf numFmtId="0" fontId="1" fillId="4" borderId="8" xfId="2" applyFill="1" applyBorder="1"/>
    <xf numFmtId="0" fontId="1" fillId="4" borderId="6" xfId="2" applyFill="1" applyBorder="1" applyAlignment="1">
      <alignment horizontal="center" vertical="center"/>
    </xf>
    <xf numFmtId="0" fontId="1" fillId="4" borderId="7" xfId="2" applyFill="1" applyBorder="1" applyAlignment="1">
      <alignment horizontal="center" vertical="center"/>
    </xf>
    <xf numFmtId="0" fontId="1" fillId="4" borderId="8" xfId="2" applyFill="1" applyBorder="1" applyAlignment="1">
      <alignment horizontal="center" vertical="center"/>
    </xf>
    <xf numFmtId="0" fontId="13" fillId="2" borderId="4" xfId="2" applyFont="1" applyFill="1" applyBorder="1"/>
    <xf numFmtId="0" fontId="28" fillId="2" borderId="0" xfId="2" applyFont="1" applyFill="1" applyAlignment="1">
      <alignment horizontal="left" vertical="center"/>
    </xf>
    <xf numFmtId="0" fontId="27" fillId="2" borderId="24" xfId="2" applyFont="1" applyFill="1" applyBorder="1" applyAlignment="1">
      <alignment horizontal="center" vertical="center"/>
    </xf>
    <xf numFmtId="0" fontId="27" fillId="4" borderId="22" xfId="2" applyFont="1" applyFill="1" applyBorder="1" applyAlignment="1">
      <alignment horizontal="left" vertical="center"/>
    </xf>
    <xf numFmtId="0" fontId="27" fillId="4" borderId="21" xfId="2" applyFont="1" applyFill="1" applyBorder="1" applyAlignment="1">
      <alignment horizontal="left" vertical="center"/>
    </xf>
    <xf numFmtId="0" fontId="24" fillId="4" borderId="21" xfId="2" applyFont="1" applyFill="1" applyBorder="1" applyAlignment="1">
      <alignment horizontal="left" vertical="center"/>
    </xf>
    <xf numFmtId="0" fontId="1" fillId="4" borderId="21" xfId="2" applyFill="1" applyBorder="1"/>
    <xf numFmtId="0" fontId="1" fillId="4" borderId="23" xfId="2" applyFill="1" applyBorder="1"/>
    <xf numFmtId="0" fontId="1" fillId="4" borderId="22" xfId="2" applyFill="1" applyBorder="1" applyAlignment="1">
      <alignment horizontal="center" vertical="center"/>
    </xf>
    <xf numFmtId="0" fontId="1" fillId="4" borderId="21" xfId="2" applyFill="1" applyBorder="1" applyAlignment="1">
      <alignment horizontal="center" vertical="center"/>
    </xf>
    <xf numFmtId="0" fontId="1" fillId="4" borderId="23" xfId="2" applyFill="1" applyBorder="1" applyAlignment="1">
      <alignment horizontal="center" vertical="center"/>
    </xf>
    <xf numFmtId="0" fontId="29" fillId="2" borderId="24" xfId="2" applyFont="1" applyFill="1" applyBorder="1" applyAlignment="1">
      <alignment horizontal="center" vertical="center"/>
    </xf>
    <xf numFmtId="0" fontId="30" fillId="4" borderId="21" xfId="2" applyFont="1" applyFill="1" applyBorder="1" applyAlignment="1">
      <alignment horizontal="left" vertical="center"/>
    </xf>
    <xf numFmtId="0" fontId="2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vertical="center"/>
    </xf>
    <xf numFmtId="0" fontId="13" fillId="2" borderId="5" xfId="2" applyFont="1" applyFill="1" applyBorder="1" applyAlignment="1">
      <alignment vertical="center"/>
    </xf>
    <xf numFmtId="0" fontId="27" fillId="4" borderId="22" xfId="2" applyFont="1" applyFill="1" applyBorder="1" applyAlignment="1">
      <alignment vertical="center"/>
    </xf>
    <xf numFmtId="0" fontId="31" fillId="2" borderId="17" xfId="2" applyFont="1" applyFill="1" applyBorder="1" applyAlignment="1">
      <alignment horizontal="center" vertical="center"/>
    </xf>
    <xf numFmtId="0" fontId="31" fillId="4" borderId="1" xfId="2" applyFont="1" applyFill="1" applyBorder="1" applyAlignment="1">
      <alignment horizontal="left" vertical="center"/>
    </xf>
    <xf numFmtId="0" fontId="31" fillId="4" borderId="3" xfId="2" applyFont="1" applyFill="1" applyBorder="1" applyAlignment="1">
      <alignment horizontal="left" vertical="center"/>
    </xf>
    <xf numFmtId="0" fontId="31" fillId="4" borderId="2" xfId="2" applyFont="1" applyFill="1" applyBorder="1" applyAlignment="1">
      <alignment horizontal="left" vertical="center"/>
    </xf>
    <xf numFmtId="0" fontId="32" fillId="4" borderId="1" xfId="2" applyFont="1" applyFill="1" applyBorder="1" applyAlignment="1">
      <alignment horizontal="center" vertical="center"/>
    </xf>
    <xf numFmtId="0" fontId="32" fillId="4" borderId="3" xfId="2" applyFont="1" applyFill="1" applyBorder="1" applyAlignment="1">
      <alignment horizontal="center" vertical="center"/>
    </xf>
    <xf numFmtId="0" fontId="32" fillId="4" borderId="2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0" fontId="31" fillId="2" borderId="19" xfId="2" applyFont="1" applyFill="1" applyBorder="1" applyAlignment="1">
      <alignment horizontal="center" vertical="center"/>
    </xf>
    <xf numFmtId="0" fontId="31" fillId="4" borderId="6" xfId="2" applyFont="1" applyFill="1" applyBorder="1" applyAlignment="1">
      <alignment horizontal="left" vertical="center"/>
    </xf>
    <xf numFmtId="0" fontId="31" fillId="4" borderId="7" xfId="2" applyFont="1" applyFill="1" applyBorder="1" applyAlignment="1">
      <alignment horizontal="left" vertical="center"/>
    </xf>
    <xf numFmtId="0" fontId="31" fillId="4" borderId="8" xfId="2" applyFont="1" applyFill="1" applyBorder="1" applyAlignment="1">
      <alignment horizontal="left" vertical="center"/>
    </xf>
    <xf numFmtId="0" fontId="32" fillId="4" borderId="6" xfId="2" applyFont="1" applyFill="1" applyBorder="1" applyAlignment="1">
      <alignment horizontal="center" vertical="center"/>
    </xf>
    <xf numFmtId="0" fontId="32" fillId="4" borderId="7" xfId="2" applyFont="1" applyFill="1" applyBorder="1" applyAlignment="1">
      <alignment horizontal="center" vertical="center"/>
    </xf>
    <xf numFmtId="0" fontId="32" fillId="4" borderId="8" xfId="2" applyFont="1" applyFill="1" applyBorder="1" applyAlignment="1">
      <alignment horizontal="center" vertical="center"/>
    </xf>
    <xf numFmtId="0" fontId="24" fillId="2" borderId="17" xfId="2" applyFont="1" applyFill="1" applyBorder="1" applyAlignment="1">
      <alignment horizontal="center" vertical="center"/>
    </xf>
    <xf numFmtId="0" fontId="1" fillId="4" borderId="1" xfId="2" applyFill="1" applyBorder="1"/>
    <xf numFmtId="0" fontId="1" fillId="4" borderId="2" xfId="2" applyFill="1" applyBorder="1"/>
    <xf numFmtId="0" fontId="7" fillId="2" borderId="4" xfId="2" applyFont="1" applyFill="1" applyBorder="1" applyAlignment="1">
      <alignment horizontal="center"/>
    </xf>
    <xf numFmtId="0" fontId="27" fillId="4" borderId="6" xfId="2" applyFont="1" applyFill="1" applyBorder="1" applyAlignment="1">
      <alignment vertical="center"/>
    </xf>
    <xf numFmtId="0" fontId="29" fillId="4" borderId="7" xfId="2" applyFont="1" applyFill="1" applyBorder="1"/>
    <xf numFmtId="0" fontId="29" fillId="4" borderId="8" xfId="2" applyFont="1" applyFill="1" applyBorder="1"/>
    <xf numFmtId="0" fontId="7" fillId="2" borderId="4" xfId="2" applyFont="1" applyFill="1" applyBorder="1"/>
    <xf numFmtId="0" fontId="29" fillId="4" borderId="21" xfId="2" applyFont="1" applyFill="1" applyBorder="1"/>
    <xf numFmtId="0" fontId="29" fillId="4" borderId="23" xfId="2" applyFont="1" applyFill="1" applyBorder="1"/>
    <xf numFmtId="0" fontId="2" fillId="2" borderId="4" xfId="2" applyFont="1" applyFill="1" applyBorder="1"/>
    <xf numFmtId="0" fontId="32" fillId="4" borderId="22" xfId="2" applyFont="1" applyFill="1" applyBorder="1" applyAlignment="1">
      <alignment horizontal="center" vertical="center"/>
    </xf>
    <xf numFmtId="0" fontId="32" fillId="4" borderId="21" xfId="2" applyFont="1" applyFill="1" applyBorder="1" applyAlignment="1">
      <alignment horizontal="center" vertical="center"/>
    </xf>
    <xf numFmtId="0" fontId="32" fillId="4" borderId="23" xfId="2" applyFont="1" applyFill="1" applyBorder="1" applyAlignment="1">
      <alignment horizontal="center" vertical="center"/>
    </xf>
    <xf numFmtId="0" fontId="27" fillId="2" borderId="17" xfId="2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horizontal="left" vertical="center"/>
    </xf>
    <xf numFmtId="0" fontId="27" fillId="4" borderId="3" xfId="2" applyFont="1" applyFill="1" applyBorder="1" applyAlignment="1">
      <alignment horizontal="left" vertical="center"/>
    </xf>
    <xf numFmtId="0" fontId="27" fillId="4" borderId="2" xfId="2" applyFont="1" applyFill="1" applyBorder="1" applyAlignment="1">
      <alignment horizontal="left" vertical="center"/>
    </xf>
    <xf numFmtId="1" fontId="1" fillId="4" borderId="22" xfId="2" applyNumberFormat="1" applyFill="1" applyBorder="1" applyAlignment="1">
      <alignment horizontal="center" vertical="center"/>
    </xf>
    <xf numFmtId="0" fontId="27" fillId="2" borderId="19" xfId="2" applyFont="1" applyFill="1" applyBorder="1" applyAlignment="1">
      <alignment horizontal="center" vertical="center"/>
    </xf>
    <xf numFmtId="0" fontId="27" fillId="4" borderId="6" xfId="2" applyFont="1" applyFill="1" applyBorder="1" applyAlignment="1">
      <alignment horizontal="left" vertical="center"/>
    </xf>
    <xf numFmtId="0" fontId="27" fillId="4" borderId="7" xfId="2" applyFont="1" applyFill="1" applyBorder="1" applyAlignment="1">
      <alignment horizontal="left" vertical="center"/>
    </xf>
    <xf numFmtId="0" fontId="27" fillId="4" borderId="8" xfId="2" applyFont="1" applyFill="1" applyBorder="1" applyAlignment="1">
      <alignment horizontal="left" vertical="center"/>
    </xf>
    <xf numFmtId="0" fontId="33" fillId="2" borderId="4" xfId="2" applyFont="1" applyFill="1" applyBorder="1"/>
    <xf numFmtId="0" fontId="28" fillId="2" borderId="0" xfId="2" applyFont="1" applyFill="1"/>
    <xf numFmtId="0" fontId="28" fillId="2" borderId="4" xfId="2" applyFont="1" applyFill="1" applyBorder="1"/>
    <xf numFmtId="1" fontId="34" fillId="4" borderId="22" xfId="2" applyNumberFormat="1" applyFont="1" applyFill="1" applyBorder="1" applyAlignment="1">
      <alignment horizontal="center" vertical="center"/>
    </xf>
    <xf numFmtId="0" fontId="34" fillId="4" borderId="21" xfId="2" applyFont="1" applyFill="1" applyBorder="1" applyAlignment="1">
      <alignment horizontal="center" vertical="center"/>
    </xf>
    <xf numFmtId="0" fontId="34" fillId="4" borderId="23" xfId="2" applyFont="1" applyFill="1" applyBorder="1" applyAlignment="1">
      <alignment horizontal="center" vertical="center"/>
    </xf>
    <xf numFmtId="0" fontId="34" fillId="4" borderId="22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7" fillId="2" borderId="3" xfId="2" applyFont="1" applyFill="1" applyBorder="1"/>
    <xf numFmtId="0" fontId="29" fillId="4" borderId="21" xfId="2" applyFont="1" applyFill="1" applyBorder="1" applyAlignment="1">
      <alignment vertical="center"/>
    </xf>
    <xf numFmtId="0" fontId="27" fillId="2" borderId="17" xfId="2" applyFont="1" applyFill="1" applyBorder="1" applyAlignment="1">
      <alignment horizontal="center" vertical="center"/>
    </xf>
    <xf numFmtId="0" fontId="27" fillId="4" borderId="1" xfId="2" applyFont="1" applyFill="1" applyBorder="1" applyAlignment="1">
      <alignment vertical="center"/>
    </xf>
    <xf numFmtId="0" fontId="29" fillId="4" borderId="3" xfId="2" applyFont="1" applyFill="1" applyBorder="1" applyAlignment="1">
      <alignment vertical="center"/>
    </xf>
    <xf numFmtId="0" fontId="29" fillId="4" borderId="3" xfId="2" applyFont="1" applyFill="1" applyBorder="1"/>
    <xf numFmtId="0" fontId="29" fillId="4" borderId="2" xfId="2" applyFont="1" applyFill="1" applyBorder="1"/>
    <xf numFmtId="0" fontId="29" fillId="4" borderId="7" xfId="2" applyFont="1" applyFill="1" applyBorder="1" applyAlignment="1">
      <alignment vertical="center"/>
    </xf>
    <xf numFmtId="0" fontId="31" fillId="4" borderId="22" xfId="2" applyFont="1" applyFill="1" applyBorder="1" applyAlignment="1">
      <alignment horizontal="left" vertical="center"/>
    </xf>
    <xf numFmtId="0" fontId="31" fillId="4" borderId="21" xfId="2" applyFont="1" applyFill="1" applyBorder="1" applyAlignment="1">
      <alignment horizontal="left" vertical="center"/>
    </xf>
    <xf numFmtId="0" fontId="31" fillId="4" borderId="23" xfId="2" applyFont="1" applyFill="1" applyBorder="1" applyAlignment="1">
      <alignment horizontal="left" vertical="center"/>
    </xf>
    <xf numFmtId="0" fontId="34" fillId="4" borderId="1" xfId="2" applyFont="1" applyFill="1" applyBorder="1" applyAlignment="1">
      <alignment horizontal="center" vertical="center"/>
    </xf>
    <xf numFmtId="0" fontId="34" fillId="4" borderId="3" xfId="2" applyFont="1" applyFill="1" applyBorder="1" applyAlignment="1">
      <alignment horizontal="center" vertical="center"/>
    </xf>
    <xf numFmtId="0" fontId="34" fillId="4" borderId="2" xfId="2" applyFont="1" applyFill="1" applyBorder="1" applyAlignment="1">
      <alignment horizontal="center" vertical="center"/>
    </xf>
    <xf numFmtId="0" fontId="34" fillId="4" borderId="6" xfId="2" applyFont="1" applyFill="1" applyBorder="1" applyAlignment="1">
      <alignment horizontal="center" vertical="center"/>
    </xf>
    <xf numFmtId="0" fontId="34" fillId="4" borderId="7" xfId="2" applyFont="1" applyFill="1" applyBorder="1" applyAlignment="1">
      <alignment horizontal="center" vertical="center"/>
    </xf>
    <xf numFmtId="0" fontId="34" fillId="4" borderId="8" xfId="2" applyFont="1" applyFill="1" applyBorder="1" applyAlignment="1">
      <alignment horizontal="center" vertical="center"/>
    </xf>
    <xf numFmtId="0" fontId="27" fillId="4" borderId="22" xfId="2" applyFont="1" applyFill="1" applyBorder="1" applyAlignment="1">
      <alignment horizontal="left" vertical="center"/>
    </xf>
    <xf numFmtId="0" fontId="27" fillId="4" borderId="21" xfId="2" applyFont="1" applyFill="1" applyBorder="1" applyAlignment="1">
      <alignment horizontal="left" vertical="center"/>
    </xf>
    <xf numFmtId="0" fontId="27" fillId="4" borderId="23" xfId="2" applyFont="1" applyFill="1" applyBorder="1" applyAlignment="1">
      <alignment horizontal="left" vertical="center"/>
    </xf>
    <xf numFmtId="0" fontId="35" fillId="2" borderId="4" xfId="2" applyFont="1" applyFill="1" applyBorder="1" applyAlignment="1">
      <alignment horizontal="center"/>
    </xf>
    <xf numFmtId="0" fontId="28" fillId="2" borderId="5" xfId="2" applyFont="1" applyFill="1" applyBorder="1"/>
    <xf numFmtId="0" fontId="35" fillId="2" borderId="4" xfId="2" applyFont="1" applyFill="1" applyBorder="1"/>
    <xf numFmtId="0" fontId="13" fillId="2" borderId="7" xfId="2" applyFont="1" applyFill="1" applyBorder="1"/>
    <xf numFmtId="0" fontId="28" fillId="2" borderId="7" xfId="2" applyFont="1" applyFill="1" applyBorder="1"/>
    <xf numFmtId="0" fontId="28" fillId="2" borderId="8" xfId="2" applyFont="1" applyFill="1" applyBorder="1"/>
    <xf numFmtId="0" fontId="13" fillId="2" borderId="0" xfId="2" applyFont="1" applyFill="1"/>
    <xf numFmtId="0" fontId="27" fillId="4" borderId="4" xfId="2" applyFont="1" applyFill="1" applyBorder="1" applyAlignment="1">
      <alignment horizontal="left" vertical="center"/>
    </xf>
    <xf numFmtId="0" fontId="27" fillId="4" borderId="0" xfId="2" applyFont="1" applyFill="1" applyAlignment="1">
      <alignment horizontal="left" vertical="center"/>
    </xf>
    <xf numFmtId="0" fontId="27" fillId="4" borderId="5" xfId="2" applyFont="1" applyFill="1" applyBorder="1" applyAlignment="1">
      <alignment horizontal="left" vertical="center"/>
    </xf>
    <xf numFmtId="0" fontId="36" fillId="2" borderId="0" xfId="2" applyFont="1" applyFill="1"/>
    <xf numFmtId="0" fontId="29" fillId="4" borderId="4" xfId="2" applyFont="1" applyFill="1" applyBorder="1"/>
    <xf numFmtId="0" fontId="29" fillId="4" borderId="0" xfId="2" applyFont="1" applyFill="1"/>
    <xf numFmtId="0" fontId="29" fillId="4" borderId="5" xfId="2" applyFont="1" applyFill="1" applyBorder="1"/>
    <xf numFmtId="0" fontId="29" fillId="4" borderId="4" xfId="2" applyFont="1" applyFill="1" applyBorder="1" applyAlignment="1">
      <alignment horizontal="right" vertical="center"/>
    </xf>
    <xf numFmtId="0" fontId="29" fillId="4" borderId="0" xfId="2" applyFont="1" applyFill="1" applyAlignment="1">
      <alignment horizontal="right" vertical="center"/>
    </xf>
    <xf numFmtId="0" fontId="29" fillId="4" borderId="5" xfId="2" applyFont="1" applyFill="1" applyBorder="1" applyAlignment="1">
      <alignment horizontal="right" vertical="center"/>
    </xf>
    <xf numFmtId="0" fontId="27" fillId="4" borderId="4" xfId="2" applyFont="1" applyFill="1" applyBorder="1"/>
    <xf numFmtId="0" fontId="27" fillId="4" borderId="0" xfId="2" applyFont="1" applyFill="1"/>
    <xf numFmtId="0" fontId="27" fillId="4" borderId="0" xfId="2" applyFont="1" applyFill="1" applyAlignment="1">
      <alignment horizontal="center" vertical="center"/>
    </xf>
    <xf numFmtId="0" fontId="27" fillId="4" borderId="5" xfId="2" applyFont="1" applyFill="1" applyBorder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4" borderId="5" xfId="2" applyFont="1" applyFill="1" applyBorder="1"/>
    <xf numFmtId="0" fontId="6" fillId="2" borderId="0" xfId="2" applyFont="1" applyFill="1"/>
    <xf numFmtId="0" fontId="24" fillId="4" borderId="4" xfId="2" applyFont="1" applyFill="1" applyBorder="1" applyAlignment="1">
      <alignment vertical="center"/>
    </xf>
    <xf numFmtId="0" fontId="24" fillId="4" borderId="0" xfId="2" applyFont="1" applyFill="1" applyAlignment="1">
      <alignment vertical="center"/>
    </xf>
    <xf numFmtId="0" fontId="24" fillId="4" borderId="5" xfId="2" applyFont="1" applyFill="1" applyBorder="1" applyAlignment="1">
      <alignment vertical="center"/>
    </xf>
    <xf numFmtId="0" fontId="1" fillId="4" borderId="4" xfId="2" applyFill="1" applyBorder="1"/>
    <xf numFmtId="0" fontId="1" fillId="4" borderId="6" xfId="2" applyFill="1" applyBorder="1" applyAlignment="1">
      <alignment horizontal="right" vertical="center"/>
    </xf>
    <xf numFmtId="0" fontId="1" fillId="4" borderId="7" xfId="2" applyFill="1" applyBorder="1" applyAlignment="1">
      <alignment horizontal="right" vertical="center"/>
    </xf>
    <xf numFmtId="0" fontId="1" fillId="4" borderId="8" xfId="2" applyFill="1" applyBorder="1" applyAlignment="1">
      <alignment horizontal="right" vertical="center"/>
    </xf>
    <xf numFmtId="0" fontId="24" fillId="0" borderId="0" xfId="2" applyFont="1"/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37" fillId="0" borderId="0" xfId="2" applyFont="1" applyAlignment="1">
      <alignment vertical="center"/>
    </xf>
    <xf numFmtId="0" fontId="24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20" fillId="5" borderId="3" xfId="1" applyFill="1" applyBorder="1" applyAlignment="1" applyProtection="1">
      <alignment horizontal="left" vertical="center"/>
    </xf>
  </cellXfs>
  <cellStyles count="3">
    <cellStyle name="Hyperlink" xfId="1" builtinId="8"/>
    <cellStyle name="Normal" xfId="0" builtinId="0"/>
    <cellStyle name="Normal 3" xfId="2" xr:uid="{534DCC9B-B228-4E26-B1F0-2B4B12E41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EC8EF3-6980-4210-B145-044EBEC1179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8D189F6-A9BA-41E8-A982-18E277EACDE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BA703B9B-1906-4DC1-8AB9-08314532E5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30C973C-C13C-4214-AB84-6AFDB589B36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59F449F7-B8A0-4EA4-8255-B14233A9271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71C6932-78D4-414B-B277-2ABCCBD4EB03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B52406-84D5-476F-AE15-8E0D5696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6C2319F-3257-406E-9D81-9D8EF905C82B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59B5382-282B-4307-88C5-DEF8EC43555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CA57B116-3C30-4028-A5E9-422652222A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906CB02-9108-4A46-89BF-88799CA768FD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77ED0F4-0C2A-48E2-ADCE-D2BC9131A1A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7BA754E-7680-4A54-9FD2-8CF2EE07B05C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8798F8-31FE-4BDB-B15E-4BE4C258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2C71225-3637-4BD3-8227-9F041B1D1CA6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327892A-0100-4907-A2ED-DA25AA10FD1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D0DD1F9-79D6-470B-8D8D-CB8D7CE76F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5441AB8-C18E-4800-8388-98E0EA0977D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0C7D6A41-7EDD-4B1C-8637-E02097EDCF9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FE9638D-5C1E-426E-9CA7-CF5DADB8A83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609DCB-9469-4535-9886-5E1A4029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76C92B3-86D6-446E-84B4-141F74ABD9C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496BD14-C11D-4500-9E65-AC714BA2E1A3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F6764645-FDE9-4D9A-8342-58F07AC37E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3463E8D-772D-4F69-B62F-FE61CCD1EB7F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69599AC-607A-4F93-A0AF-23D29C387295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8AAB229A-D414-45DE-ADBB-EE79220F0568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A54DB3-E635-4086-8AE4-9A74FEC7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02A53B1-64B6-4DF7-8321-4B7544FA4B24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C813739-F9B0-41A5-BA09-7423CD8FD0F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9BFE0B1-01D2-4D1E-A088-D057577533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C0124802-8651-4FFF-A2E6-DC4D73D5F264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F037126-45D3-4F11-B790-D4A913500A39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8E45813-8706-47BB-90E0-DC60E0CA1F6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ID"/>
        </a:p>
      </xdr:txBody>
    </xdr:sp>
    <xdr:clientData/>
  </xdr:twoCellAnchor>
  <xdr:twoCellAnchor editAs="oneCell">
    <xdr:from>
      <xdr:col>12</xdr:col>
      <xdr:colOff>107950</xdr:colOff>
      <xdr:row>88</xdr:row>
      <xdr:rowOff>82550</xdr:rowOff>
    </xdr:from>
    <xdr:to>
      <xdr:col>19</xdr:col>
      <xdr:colOff>127000</xdr:colOff>
      <xdr:row>92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C62432A-3459-47C0-B563-442FB1ED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14166850"/>
          <a:ext cx="1714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9</v>
          </cell>
          <cell r="L13">
            <v>1</v>
          </cell>
          <cell r="M13">
            <v>0</v>
          </cell>
          <cell r="N13">
            <v>4</v>
          </cell>
          <cell r="O13">
            <v>8</v>
          </cell>
        </row>
        <row r="16"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4</v>
          </cell>
          <cell r="R16">
            <v>2</v>
          </cell>
          <cell r="T16">
            <v>0</v>
          </cell>
          <cell r="Y16">
            <v>1</v>
          </cell>
        </row>
        <row r="37">
          <cell r="F37">
            <v>16451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0</v>
          </cell>
        </row>
        <row r="181">
          <cell r="I181">
            <v>10</v>
          </cell>
        </row>
        <row r="198">
          <cell r="G198">
            <v>20</v>
          </cell>
        </row>
        <row r="228">
          <cell r="G228">
            <v>0</v>
          </cell>
        </row>
        <row r="244">
          <cell r="G244">
            <v>20</v>
          </cell>
        </row>
        <row r="261">
          <cell r="H261">
            <v>0</v>
          </cell>
        </row>
      </sheetData>
      <sheetData sheetId="3">
        <row r="31">
          <cell r="H31">
            <v>91</v>
          </cell>
        </row>
        <row r="96">
          <cell r="G96">
            <v>0</v>
          </cell>
        </row>
        <row r="132">
          <cell r="G132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32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9</v>
          </cell>
          <cell r="L13">
            <v>1</v>
          </cell>
          <cell r="M13">
            <v>0</v>
          </cell>
          <cell r="N13">
            <v>4</v>
          </cell>
          <cell r="O13">
            <v>8</v>
          </cell>
        </row>
        <row r="16"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4</v>
          </cell>
          <cell r="R16">
            <v>2</v>
          </cell>
          <cell r="T16">
            <v>0</v>
          </cell>
          <cell r="Y16">
            <v>1</v>
          </cell>
        </row>
        <row r="37">
          <cell r="F37">
            <v>16451</v>
          </cell>
        </row>
      </sheetData>
      <sheetData sheetId="2">
        <row r="37">
          <cell r="I37">
            <v>12</v>
          </cell>
        </row>
        <row r="79">
          <cell r="H79">
            <v>0</v>
          </cell>
        </row>
        <row r="122">
          <cell r="H122">
            <v>1</v>
          </cell>
        </row>
        <row r="179">
          <cell r="I179">
            <v>5</v>
          </cell>
        </row>
        <row r="196">
          <cell r="G196">
            <v>30</v>
          </cell>
        </row>
        <row r="226">
          <cell r="G226">
            <v>10</v>
          </cell>
        </row>
        <row r="242">
          <cell r="G242">
            <v>30</v>
          </cell>
        </row>
        <row r="259">
          <cell r="H259">
            <v>0</v>
          </cell>
        </row>
      </sheetData>
      <sheetData sheetId="3">
        <row r="29">
          <cell r="H29">
            <v>101</v>
          </cell>
        </row>
        <row r="94">
          <cell r="G94">
            <v>0</v>
          </cell>
        </row>
        <row r="130">
          <cell r="G130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32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AC10">
            <v>1</v>
          </cell>
          <cell r="AD10">
            <v>2</v>
          </cell>
          <cell r="AF10">
            <v>2</v>
          </cell>
        </row>
        <row r="13">
          <cell r="K13">
            <v>9</v>
          </cell>
          <cell r="L13">
            <v>1</v>
          </cell>
          <cell r="M13">
            <v>0</v>
          </cell>
          <cell r="N13">
            <v>4</v>
          </cell>
          <cell r="O13">
            <v>8</v>
          </cell>
        </row>
        <row r="16"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4</v>
          </cell>
          <cell r="T16">
            <v>0</v>
          </cell>
          <cell r="Y16">
            <v>1</v>
          </cell>
        </row>
        <row r="37">
          <cell r="F37">
            <v>16451</v>
          </cell>
        </row>
      </sheetData>
      <sheetData sheetId="2">
        <row r="39">
          <cell r="I39">
            <v>8</v>
          </cell>
        </row>
        <row r="81">
          <cell r="H81">
            <v>0</v>
          </cell>
        </row>
        <row r="124">
          <cell r="H124">
            <v>1</v>
          </cell>
        </row>
        <row r="181">
          <cell r="I181">
            <v>5</v>
          </cell>
        </row>
        <row r="198">
          <cell r="G198">
            <v>20</v>
          </cell>
        </row>
        <row r="228">
          <cell r="G228">
            <v>10</v>
          </cell>
        </row>
        <row r="244">
          <cell r="G244">
            <v>20</v>
          </cell>
        </row>
        <row r="261">
          <cell r="H261">
            <v>0</v>
          </cell>
        </row>
      </sheetData>
      <sheetData sheetId="3">
        <row r="45">
          <cell r="H45">
            <v>107</v>
          </cell>
        </row>
        <row r="110">
          <cell r="G110">
            <v>0</v>
          </cell>
        </row>
        <row r="146">
          <cell r="G146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9</v>
          </cell>
          <cell r="L13">
            <v>1</v>
          </cell>
          <cell r="M13">
            <v>0</v>
          </cell>
          <cell r="N13">
            <v>4</v>
          </cell>
          <cell r="O13">
            <v>8</v>
          </cell>
        </row>
        <row r="16"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4</v>
          </cell>
          <cell r="R16">
            <v>2</v>
          </cell>
          <cell r="T16">
            <v>0</v>
          </cell>
          <cell r="Y16">
            <v>1</v>
          </cell>
        </row>
        <row r="37">
          <cell r="F37">
            <v>16451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0</v>
          </cell>
        </row>
        <row r="181">
          <cell r="I181">
            <v>5</v>
          </cell>
        </row>
        <row r="198">
          <cell r="G198">
            <v>20</v>
          </cell>
        </row>
        <row r="228">
          <cell r="G228">
            <v>15</v>
          </cell>
        </row>
        <row r="244">
          <cell r="G244">
            <v>20</v>
          </cell>
        </row>
        <row r="261">
          <cell r="H261">
            <v>0</v>
          </cell>
        </row>
      </sheetData>
      <sheetData sheetId="3">
        <row r="26">
          <cell r="H26">
            <v>29</v>
          </cell>
        </row>
        <row r="91">
          <cell r="G91">
            <v>0</v>
          </cell>
        </row>
        <row r="127">
          <cell r="G127">
            <v>0</v>
          </cell>
        </row>
      </sheetData>
      <sheetData sheetId="4">
        <row r="26">
          <cell r="I26">
            <v>5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32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Y7">
            <v>0</v>
          </cell>
        </row>
        <row r="10">
          <cell r="V10">
            <v>0</v>
          </cell>
          <cell r="W10">
            <v>1</v>
          </cell>
          <cell r="Y10">
            <v>1</v>
          </cell>
          <cell r="AC10">
            <v>1</v>
          </cell>
          <cell r="AD10">
            <v>2</v>
          </cell>
          <cell r="AF10">
            <v>1</v>
          </cell>
        </row>
        <row r="13">
          <cell r="K13">
            <v>9</v>
          </cell>
          <cell r="L13">
            <v>1</v>
          </cell>
          <cell r="M13">
            <v>0</v>
          </cell>
          <cell r="N13">
            <v>4</v>
          </cell>
          <cell r="O13">
            <v>8</v>
          </cell>
        </row>
        <row r="16"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4</v>
          </cell>
          <cell r="T16">
            <v>0</v>
          </cell>
          <cell r="Y16">
            <v>1</v>
          </cell>
        </row>
        <row r="37">
          <cell r="F37">
            <v>16451</v>
          </cell>
        </row>
      </sheetData>
      <sheetData sheetId="2">
        <row r="39">
          <cell r="I39">
            <v>0</v>
          </cell>
        </row>
        <row r="81">
          <cell r="H81">
            <v>0</v>
          </cell>
        </row>
        <row r="124">
          <cell r="H124">
            <v>0</v>
          </cell>
        </row>
        <row r="181">
          <cell r="I181">
            <v>0</v>
          </cell>
        </row>
        <row r="198">
          <cell r="G198">
            <v>5</v>
          </cell>
        </row>
        <row r="228">
          <cell r="G228">
            <v>5</v>
          </cell>
        </row>
        <row r="244">
          <cell r="G244">
            <v>5</v>
          </cell>
        </row>
        <row r="261">
          <cell r="H261">
            <v>0</v>
          </cell>
        </row>
      </sheetData>
      <sheetData sheetId="3">
        <row r="27">
          <cell r="H27">
            <v>26</v>
          </cell>
        </row>
        <row r="92">
          <cell r="G92">
            <v>0</v>
          </cell>
        </row>
        <row r="128">
          <cell r="G12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4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5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ta.hafsah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ta.hafsah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mita.hafsah@gmail.com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ita.hafsah@gmail.com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ta.hafsah@gmail.com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E4E58-B824-47B5-AC80-2F40B7121BC9}">
  <sheetPr>
    <tabColor theme="1"/>
  </sheetPr>
  <dimension ref="B2:AM158"/>
  <sheetViews>
    <sheetView showGridLines="0" tabSelected="1" topLeftCell="A82" zoomScale="75" zoomScaleNormal="75" workbookViewId="0">
      <selection activeCell="AM93" sqref="AM9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'[5]Form P2KB 01'!Y7:AA8</f>
        <v>0</v>
      </c>
      <c r="Z7" s="36"/>
      <c r="AA7" s="37"/>
      <c r="AB7" s="35">
        <v>1</v>
      </c>
      <c r="AC7" s="36"/>
      <c r="AD7" s="37"/>
      <c r="AE7" s="35"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1</v>
      </c>
      <c r="Z10" s="54">
        <v>8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1</v>
      </c>
      <c r="AG10" s="52"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9</v>
      </c>
      <c r="L13" s="71">
        <f>'[5]Form P2KB 01'!L13</f>
        <v>1</v>
      </c>
      <c r="M13" s="71">
        <f>'[5]Form P2KB 01'!M13</f>
        <v>0</v>
      </c>
      <c r="N13" s="71">
        <f>'[5]Form P2KB 01'!N13</f>
        <v>4</v>
      </c>
      <c r="O13" s="71">
        <f>'[5]Form P2KB 01'!O13</f>
        <v>8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'[5]Form P2KB 01'!K16</f>
        <v>0</v>
      </c>
      <c r="L16" s="70">
        <f>'[5]Form P2KB 01'!L16</f>
        <v>1</v>
      </c>
      <c r="M16" s="70">
        <v>7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4</v>
      </c>
      <c r="R16" s="70">
        <v>2</v>
      </c>
      <c r="S16" s="85"/>
      <c r="T16" s="70">
        <f>'[5]Form P2KB 01'!T16</f>
        <v>0</v>
      </c>
      <c r="U16" s="86">
        <v>5</v>
      </c>
      <c r="V16" s="87"/>
      <c r="W16" s="86">
        <v>2</v>
      </c>
      <c r="X16" s="87"/>
      <c r="Y16" s="86">
        <f>'[5]Form P2KB 01'!Y16:Z16</f>
        <v>1</v>
      </c>
      <c r="Z16" s="87"/>
      <c r="AA16" s="86">
        <v>0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31545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45059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'[5]Form P2KB 01'!F37:AH38</f>
        <v>16451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'[5]Form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268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[5]Profesional!I39+[5]Profesional!H81</f>
        <v>0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[5]Profesional!H124</f>
        <v>0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[5]Profesional!I181</f>
        <v>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[5]Profesional!G198+[5]Profesional!G228+[5]Profesional!G244+[5]Profesional!H261</f>
        <v>15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15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[5]Pembelajaran!H27</f>
        <v>26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[5]Pembelajaran!G92+[5]Pembelajaran!G128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26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'[5]Pengabdian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'[5]Pengabdian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'[5]Pengabdian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'[5]Pengabdian Masy-Profesi'!G125</f>
        <v>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4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'[5]Publikasi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'[5]Publikasi '!I45</f>
        <v>5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'[5]Publikasi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'[5]Publikasi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'[5]Publikasi '!F100+'[5]Publikasi '!F118+'[5]Publikasi '!F136+'[5]Publikasi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5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'[5]Pengembangan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'[5]Pengembangan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102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61BCD90F-A70F-4811-ABAC-B13B914B65DD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EFE5-C7DF-474E-B28C-EA5D97A927A7}">
  <sheetPr>
    <tabColor theme="1"/>
  </sheetPr>
  <dimension ref="B2:AM158"/>
  <sheetViews>
    <sheetView showGridLines="0" topLeftCell="A85" zoomScale="75" zoomScaleNormal="75" workbookViewId="0">
      <selection activeCell="AM98" sqref="AM98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'[4]Form P2KB 01'!Y7:AA8</f>
        <v>0</v>
      </c>
      <c r="Z7" s="36"/>
      <c r="AA7" s="37"/>
      <c r="AB7" s="35">
        <v>1</v>
      </c>
      <c r="AC7" s="36"/>
      <c r="AD7" s="37"/>
      <c r="AE7" s="35"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1</v>
      </c>
      <c r="Z10" s="54">
        <v>9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1</v>
      </c>
      <c r="AG10" s="52"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9</v>
      </c>
      <c r="L13" s="71">
        <f>'[4]Form P2KB 01'!L13</f>
        <v>1</v>
      </c>
      <c r="M13" s="71">
        <f>'[4]Form P2KB 01'!M13</f>
        <v>0</v>
      </c>
      <c r="N13" s="71">
        <f>'[4]Form P2KB 01'!N13</f>
        <v>4</v>
      </c>
      <c r="O13" s="71">
        <f>'[4]Form P2KB 01'!O13</f>
        <v>8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'[4]Form P2KB 01'!K16</f>
        <v>0</v>
      </c>
      <c r="L16" s="70">
        <f>'[4]Form P2KB 01'!L16</f>
        <v>1</v>
      </c>
      <c r="M16" s="70">
        <v>7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4</v>
      </c>
      <c r="R16" s="70">
        <f>'[4]Form P2KB 01'!R16</f>
        <v>2</v>
      </c>
      <c r="S16" s="85"/>
      <c r="T16" s="70">
        <f>'[4]Form P2KB 01'!T16</f>
        <v>0</v>
      </c>
      <c r="U16" s="86">
        <v>5</v>
      </c>
      <c r="V16" s="87"/>
      <c r="W16" s="86">
        <v>2</v>
      </c>
      <c r="X16" s="87"/>
      <c r="Y16" s="86">
        <f>'[4]Form P2KB 01'!Y16:Z16</f>
        <v>1</v>
      </c>
      <c r="Z16" s="87"/>
      <c r="AA16" s="86">
        <v>0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31545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45059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'[4]Form P2KB 01'!F37:AH38</f>
        <v>16451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'[4]Form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[4]Profesional!I39+[4]Profesional!H81</f>
        <v>0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[4]Profesional!H124</f>
        <v>0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[4]Profesional!I181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[4]Profesional!G198+[4]Profesional!G228+[4]Profesional!G244+[4]Profesional!H261</f>
        <v>55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60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[4]Pembelajaran!H26</f>
        <v>29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[4]Pembelajaran!G91+[4]Pembelajaran!G127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29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'[4]Pengabdian Masy-Profesi'!I26</f>
        <v>5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'[4]Pengabdian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'[4]Pengabdian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'[4]Pengabdian Masy-Profesi'!G125</f>
        <v>32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41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'[4]Publikasi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'[4]Publikasi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'[4]Publikasi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'[4]Publikasi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'[4]Publikasi '!F100+'[4]Publikasi '!F118+'[4]Publikasi '!F136+'[4]Publikasi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'[4]Pengembangan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'[4]Pengembangan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101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E1C0D82F-DCDF-4F07-BBC2-A8594C123CDC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1CD8-ED19-42BF-ACAD-E544AC76509D}">
  <sheetPr>
    <tabColor theme="1"/>
  </sheetPr>
  <dimension ref="B2:AM158"/>
  <sheetViews>
    <sheetView showGridLines="0" zoomScale="75" zoomScaleNormal="75" workbookViewId="0">
      <selection activeCell="AN6" sqref="AN6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'[3]Form P2KB 01'!Y7:AA8</f>
        <v>0</v>
      </c>
      <c r="Z7" s="36"/>
      <c r="AA7" s="37"/>
      <c r="AB7" s="35">
        <v>2</v>
      </c>
      <c r="AC7" s="36"/>
      <c r="AD7" s="37"/>
      <c r="AE7" s="35"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2</v>
      </c>
      <c r="Z10" s="54">
        <v>0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2</v>
      </c>
      <c r="AG10" s="52"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9</v>
      </c>
      <c r="L13" s="71">
        <f>'[3]Form P2KB 01'!L13</f>
        <v>1</v>
      </c>
      <c r="M13" s="71">
        <f>'[3]Form P2KB 01'!M13</f>
        <v>0</v>
      </c>
      <c r="N13" s="71">
        <f>'[3]Form P2KB 01'!N13</f>
        <v>4</v>
      </c>
      <c r="O13" s="71">
        <f>'[3]Form P2KB 01'!O13</f>
        <v>8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'[3]Form P2KB 01'!K16</f>
        <v>0</v>
      </c>
      <c r="L16" s="70">
        <f>'[3]Form P2KB 01'!L16</f>
        <v>1</v>
      </c>
      <c r="M16" s="70">
        <v>7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4</v>
      </c>
      <c r="R16" s="70">
        <v>2</v>
      </c>
      <c r="S16" s="85"/>
      <c r="T16" s="70">
        <f>'[3]Form P2KB 01'!T16</f>
        <v>0</v>
      </c>
      <c r="U16" s="86">
        <v>5</v>
      </c>
      <c r="V16" s="87"/>
      <c r="W16" s="86">
        <v>2</v>
      </c>
      <c r="X16" s="87"/>
      <c r="Y16" s="86">
        <f>'[3]Form P2KB 01'!Y16:Z16</f>
        <v>1</v>
      </c>
      <c r="Z16" s="87"/>
      <c r="AA16" s="86">
        <v>0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31545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45029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99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'[3]Form P2KB 01'!F37:AH38</f>
        <v>16451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'[3]Form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268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[3]Profesional!I39+[3]Profesional!H81</f>
        <v>8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[3]Profesional!H124</f>
        <v>1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[3]Profesional!I181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[3]Profesional!G198+[3]Profesional!G228+[3]Profesional!G244+[3]Profesional!H261</f>
        <v>50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64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[3]Pembelajaran!H45</f>
        <v>107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[3]Pembelajaran!G110+[3]Pembelajaran!G146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107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'[3]Pengabdian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'[3]Pengabdian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'[3]Pengabdian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'[3]Pengabdian Masy-Profesi'!G125</f>
        <v>30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34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'[3]Publikasi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'[3]Publikasi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'[3]Publikasi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'[3]Publikasi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'[3]Publikasi '!F100+'[3]Publikasi '!F118+'[3]Publikasi '!F136+'[3]Publikasi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'[3]Pengembangan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'[3]Pengembangan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100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2D1EF51A-DE80-4516-B1C4-ACC8B1CF0FC6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5E43-B090-4243-821A-FF0D23EF126C}">
  <sheetPr>
    <tabColor theme="1"/>
  </sheetPr>
  <dimension ref="B2:AM158"/>
  <sheetViews>
    <sheetView showGridLines="0" topLeftCell="A58" zoomScale="75" zoomScaleNormal="75" workbookViewId="0">
      <selection activeCell="AK71" sqref="AK71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'[2]Form P2KB 01'!Y7:AA8</f>
        <v>0</v>
      </c>
      <c r="Z7" s="36"/>
      <c r="AA7" s="37"/>
      <c r="AB7" s="35">
        <v>2</v>
      </c>
      <c r="AC7" s="36"/>
      <c r="AD7" s="37"/>
      <c r="AE7" s="35">
        <v>1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2</v>
      </c>
      <c r="Z10" s="54">
        <v>1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2</v>
      </c>
      <c r="AG10" s="52">
        <v>1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9</v>
      </c>
      <c r="L13" s="71">
        <f>'[2]Form P2KB 01'!L13</f>
        <v>1</v>
      </c>
      <c r="M13" s="71">
        <f>'[2]Form P2KB 01'!M13</f>
        <v>0</v>
      </c>
      <c r="N13" s="71">
        <f>'[2]Form P2KB 01'!N13</f>
        <v>4</v>
      </c>
      <c r="O13" s="71">
        <f>'[2]Form P2KB 01'!O13</f>
        <v>8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'[2]Form P2KB 01'!K16</f>
        <v>0</v>
      </c>
      <c r="L16" s="70">
        <f>'[2]Form P2KB 01'!L16</f>
        <v>1</v>
      </c>
      <c r="M16" s="70">
        <v>7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4</v>
      </c>
      <c r="R16" s="70">
        <f>'[2]Form P2KB 01'!R16</f>
        <v>2</v>
      </c>
      <c r="S16" s="85"/>
      <c r="T16" s="70">
        <f>'[2]Form P2KB 01'!T16</f>
        <v>0</v>
      </c>
      <c r="U16" s="86">
        <v>5</v>
      </c>
      <c r="V16" s="87"/>
      <c r="W16" s="86">
        <v>2</v>
      </c>
      <c r="X16" s="87"/>
      <c r="Y16" s="86">
        <f>'[2]Form P2KB 01'!Y16:Z16</f>
        <v>1</v>
      </c>
      <c r="Z16" s="87"/>
      <c r="AA16" s="86">
        <v>0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31545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45059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'[2]Form P2KB 01'!F37:AH38</f>
        <v>16451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'[2]Form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[2]Profesional!I37+[2]Profesional!H79</f>
        <v>12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[2]Profesional!H122</f>
        <v>1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[2]Profesional!I179</f>
        <v>5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[2]Profesional!G196+[2]Profesional!G226+[2]Profesional!G242+[2]Profesional!H259</f>
        <v>70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88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[2]Pembelajaran!H29</f>
        <v>101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[2]Pembelajaran!G94+[2]Pembelajaran!G130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101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'[2]Pengabdian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'[2]Pengabdian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'[2]Pengabdian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'[2]Pengabdian Masy-Profesi'!G125</f>
        <v>32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36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'[2]Publikasi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'[2]Publikasi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'[2]Publikasi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'[2]Publikasi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'[2]Publikasi '!F100+'[2]Publikasi '!F118+'[2]Publikasi '!F136+'[2]Publikasi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'[2]Pengembangan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'[2]Pengembangan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98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ADA41CBF-724A-43C3-8E82-85EFF3BBDCF3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99B6-6B1D-4060-8D29-249944CA39CC}">
  <sheetPr>
    <tabColor theme="1"/>
  </sheetPr>
  <dimension ref="B2:AM158"/>
  <sheetViews>
    <sheetView showGridLines="0" topLeftCell="A80" zoomScale="75" zoomScaleNormal="75" workbookViewId="0">
      <selection activeCell="AK91" sqref="AK91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38" width="9.1796875" style="6" customWidth="1"/>
    <col min="39" max="39" width="22.81640625" style="6" customWidth="1"/>
    <col min="40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294" width="9.1796875" style="6"/>
    <col min="295" max="295" width="22.81640625" style="6" customWidth="1"/>
    <col min="296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550" width="9.1796875" style="6"/>
    <col min="551" max="551" width="22.81640625" style="6" customWidth="1"/>
    <col min="552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806" width="9.1796875" style="6"/>
    <col min="807" max="807" width="22.81640625" style="6" customWidth="1"/>
    <col min="808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062" width="9.1796875" style="6"/>
    <col min="1063" max="1063" width="22.81640625" style="6" customWidth="1"/>
    <col min="1064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318" width="9.1796875" style="6"/>
    <col min="1319" max="1319" width="22.81640625" style="6" customWidth="1"/>
    <col min="1320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574" width="9.1796875" style="6"/>
    <col min="1575" max="1575" width="22.81640625" style="6" customWidth="1"/>
    <col min="1576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1830" width="9.1796875" style="6"/>
    <col min="1831" max="1831" width="22.81640625" style="6" customWidth="1"/>
    <col min="1832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086" width="9.1796875" style="6"/>
    <col min="2087" max="2087" width="22.81640625" style="6" customWidth="1"/>
    <col min="2088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342" width="9.1796875" style="6"/>
    <col min="2343" max="2343" width="22.81640625" style="6" customWidth="1"/>
    <col min="2344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598" width="9.1796875" style="6"/>
    <col min="2599" max="2599" width="22.81640625" style="6" customWidth="1"/>
    <col min="2600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2854" width="9.1796875" style="6"/>
    <col min="2855" max="2855" width="22.81640625" style="6" customWidth="1"/>
    <col min="2856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110" width="9.1796875" style="6"/>
    <col min="3111" max="3111" width="22.81640625" style="6" customWidth="1"/>
    <col min="3112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366" width="9.1796875" style="6"/>
    <col min="3367" max="3367" width="22.81640625" style="6" customWidth="1"/>
    <col min="3368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622" width="9.1796875" style="6"/>
    <col min="3623" max="3623" width="22.81640625" style="6" customWidth="1"/>
    <col min="3624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3878" width="9.1796875" style="6"/>
    <col min="3879" max="3879" width="22.81640625" style="6" customWidth="1"/>
    <col min="3880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134" width="9.1796875" style="6"/>
    <col min="4135" max="4135" width="22.81640625" style="6" customWidth="1"/>
    <col min="4136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390" width="9.1796875" style="6"/>
    <col min="4391" max="4391" width="22.81640625" style="6" customWidth="1"/>
    <col min="4392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646" width="9.1796875" style="6"/>
    <col min="4647" max="4647" width="22.81640625" style="6" customWidth="1"/>
    <col min="4648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4902" width="9.1796875" style="6"/>
    <col min="4903" max="4903" width="22.81640625" style="6" customWidth="1"/>
    <col min="4904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158" width="9.1796875" style="6"/>
    <col min="5159" max="5159" width="22.81640625" style="6" customWidth="1"/>
    <col min="5160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414" width="9.1796875" style="6"/>
    <col min="5415" max="5415" width="22.81640625" style="6" customWidth="1"/>
    <col min="5416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670" width="9.1796875" style="6"/>
    <col min="5671" max="5671" width="22.81640625" style="6" customWidth="1"/>
    <col min="5672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5926" width="9.1796875" style="6"/>
    <col min="5927" max="5927" width="22.81640625" style="6" customWidth="1"/>
    <col min="5928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182" width="9.1796875" style="6"/>
    <col min="6183" max="6183" width="22.81640625" style="6" customWidth="1"/>
    <col min="6184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438" width="9.1796875" style="6"/>
    <col min="6439" max="6439" width="22.81640625" style="6" customWidth="1"/>
    <col min="6440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694" width="9.1796875" style="6"/>
    <col min="6695" max="6695" width="22.81640625" style="6" customWidth="1"/>
    <col min="6696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6950" width="9.1796875" style="6"/>
    <col min="6951" max="6951" width="22.81640625" style="6" customWidth="1"/>
    <col min="6952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206" width="9.1796875" style="6"/>
    <col min="7207" max="7207" width="22.81640625" style="6" customWidth="1"/>
    <col min="7208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462" width="9.1796875" style="6"/>
    <col min="7463" max="7463" width="22.81640625" style="6" customWidth="1"/>
    <col min="7464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718" width="9.1796875" style="6"/>
    <col min="7719" max="7719" width="22.81640625" style="6" customWidth="1"/>
    <col min="7720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7974" width="9.1796875" style="6"/>
    <col min="7975" max="7975" width="22.81640625" style="6" customWidth="1"/>
    <col min="7976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230" width="9.1796875" style="6"/>
    <col min="8231" max="8231" width="22.81640625" style="6" customWidth="1"/>
    <col min="8232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486" width="9.1796875" style="6"/>
    <col min="8487" max="8487" width="22.81640625" style="6" customWidth="1"/>
    <col min="8488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742" width="9.1796875" style="6"/>
    <col min="8743" max="8743" width="22.81640625" style="6" customWidth="1"/>
    <col min="8744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8998" width="9.1796875" style="6"/>
    <col min="8999" max="8999" width="22.81640625" style="6" customWidth="1"/>
    <col min="9000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254" width="9.1796875" style="6"/>
    <col min="9255" max="9255" width="22.81640625" style="6" customWidth="1"/>
    <col min="9256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510" width="9.1796875" style="6"/>
    <col min="9511" max="9511" width="22.81640625" style="6" customWidth="1"/>
    <col min="9512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766" width="9.1796875" style="6"/>
    <col min="9767" max="9767" width="22.81640625" style="6" customWidth="1"/>
    <col min="9768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022" width="9.1796875" style="6"/>
    <col min="10023" max="10023" width="22.81640625" style="6" customWidth="1"/>
    <col min="10024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278" width="9.1796875" style="6"/>
    <col min="10279" max="10279" width="22.81640625" style="6" customWidth="1"/>
    <col min="10280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534" width="9.1796875" style="6"/>
    <col min="10535" max="10535" width="22.81640625" style="6" customWidth="1"/>
    <col min="10536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0790" width="9.1796875" style="6"/>
    <col min="10791" max="10791" width="22.81640625" style="6" customWidth="1"/>
    <col min="10792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046" width="9.1796875" style="6"/>
    <col min="11047" max="11047" width="22.81640625" style="6" customWidth="1"/>
    <col min="11048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302" width="9.1796875" style="6"/>
    <col min="11303" max="11303" width="22.81640625" style="6" customWidth="1"/>
    <col min="11304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558" width="9.1796875" style="6"/>
    <col min="11559" max="11559" width="22.81640625" style="6" customWidth="1"/>
    <col min="11560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1814" width="9.1796875" style="6"/>
    <col min="11815" max="11815" width="22.81640625" style="6" customWidth="1"/>
    <col min="11816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070" width="9.1796875" style="6"/>
    <col min="12071" max="12071" width="22.81640625" style="6" customWidth="1"/>
    <col min="12072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326" width="9.1796875" style="6"/>
    <col min="12327" max="12327" width="22.81640625" style="6" customWidth="1"/>
    <col min="12328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582" width="9.1796875" style="6"/>
    <col min="12583" max="12583" width="22.81640625" style="6" customWidth="1"/>
    <col min="12584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2838" width="9.1796875" style="6"/>
    <col min="12839" max="12839" width="22.81640625" style="6" customWidth="1"/>
    <col min="12840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094" width="9.1796875" style="6"/>
    <col min="13095" max="13095" width="22.81640625" style="6" customWidth="1"/>
    <col min="13096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350" width="9.1796875" style="6"/>
    <col min="13351" max="13351" width="22.81640625" style="6" customWidth="1"/>
    <col min="13352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606" width="9.1796875" style="6"/>
    <col min="13607" max="13607" width="22.81640625" style="6" customWidth="1"/>
    <col min="13608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3862" width="9.1796875" style="6"/>
    <col min="13863" max="13863" width="22.81640625" style="6" customWidth="1"/>
    <col min="13864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118" width="9.1796875" style="6"/>
    <col min="14119" max="14119" width="22.81640625" style="6" customWidth="1"/>
    <col min="14120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374" width="9.1796875" style="6"/>
    <col min="14375" max="14375" width="22.81640625" style="6" customWidth="1"/>
    <col min="14376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630" width="9.1796875" style="6"/>
    <col min="14631" max="14631" width="22.81640625" style="6" customWidth="1"/>
    <col min="14632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4886" width="9.1796875" style="6"/>
    <col min="14887" max="14887" width="22.81640625" style="6" customWidth="1"/>
    <col min="14888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142" width="9.1796875" style="6"/>
    <col min="15143" max="15143" width="22.81640625" style="6" customWidth="1"/>
    <col min="15144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398" width="9.1796875" style="6"/>
    <col min="15399" max="15399" width="22.81640625" style="6" customWidth="1"/>
    <col min="15400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654" width="9.1796875" style="6"/>
    <col min="15655" max="15655" width="22.81640625" style="6" customWidth="1"/>
    <col min="15656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5910" width="9.1796875" style="6"/>
    <col min="15911" max="15911" width="22.81640625" style="6" customWidth="1"/>
    <col min="15912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166" width="9.1796875" style="6"/>
    <col min="16167" max="16167" width="22.81640625" style="6" customWidth="1"/>
    <col min="16168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v>2</v>
      </c>
      <c r="W7" s="13"/>
      <c r="X7" s="34"/>
      <c r="Y7" s="35">
        <f>'[1]Form P2KB 01'!Y7:AA8</f>
        <v>0</v>
      </c>
      <c r="Z7" s="36"/>
      <c r="AA7" s="37"/>
      <c r="AB7" s="35">
        <v>2</v>
      </c>
      <c r="AC7" s="36"/>
      <c r="AD7" s="37"/>
      <c r="AE7" s="35">
        <v>2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2</v>
      </c>
      <c r="Z10" s="54">
        <v>2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2</v>
      </c>
      <c r="AG10" s="52">
        <v>2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9</v>
      </c>
      <c r="L13" s="71">
        <f>'[1]Form P2KB 01'!L13</f>
        <v>1</v>
      </c>
      <c r="M13" s="71">
        <f>'[1]Form P2KB 01'!M13</f>
        <v>0</v>
      </c>
      <c r="N13" s="71">
        <f>'[1]Form P2KB 01'!N13</f>
        <v>4</v>
      </c>
      <c r="O13" s="71">
        <f>'[1]Form P2KB 01'!O13</f>
        <v>8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v>1</v>
      </c>
      <c r="G16" s="70">
        <v>3</v>
      </c>
      <c r="H16" s="70">
        <v>4</v>
      </c>
      <c r="I16" s="85"/>
      <c r="J16" s="70">
        <v>2</v>
      </c>
      <c r="K16" s="70">
        <f>'[1]Form P2KB 01'!K16</f>
        <v>0</v>
      </c>
      <c r="L16" s="70">
        <f>'[1]Form P2KB 01'!L16</f>
        <v>1</v>
      </c>
      <c r="M16" s="70">
        <v>7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4</v>
      </c>
      <c r="R16" s="70">
        <f>'[1]Form P2KB 01'!R16</f>
        <v>2</v>
      </c>
      <c r="S16" s="85"/>
      <c r="T16" s="70">
        <f>'[1]Form P2KB 01'!T16</f>
        <v>0</v>
      </c>
      <c r="U16" s="86">
        <v>5</v>
      </c>
      <c r="V16" s="87"/>
      <c r="W16" s="86">
        <v>2</v>
      </c>
      <c r="X16" s="87"/>
      <c r="Y16" s="86">
        <f>'[1]Form P2KB 01'!Y16:Z16</f>
        <v>1</v>
      </c>
      <c r="Z16" s="87"/>
      <c r="AA16" s="86">
        <v>0</v>
      </c>
      <c r="AB16" s="87"/>
      <c r="AC16" s="73"/>
      <c r="AD16" s="73"/>
      <c r="AE16" s="73"/>
      <c r="AF16" s="73"/>
      <c r="AG16" s="73"/>
      <c r="AH16" s="73"/>
    </row>
    <row r="17" spans="2:39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9" ht="4.5" customHeight="1" x14ac:dyDescent="0.35">
      <c r="B18" s="62" t="s">
        <v>16</v>
      </c>
      <c r="C18" s="63"/>
      <c r="D18" s="83"/>
      <c r="E18" s="84"/>
      <c r="F18" s="91" t="s">
        <v>17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9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  <c r="AM19" s="95"/>
    </row>
    <row r="20" spans="2:39" ht="6.75" customHeight="1" x14ac:dyDescent="0.35">
      <c r="B20" s="96" t="s">
        <v>18</v>
      </c>
      <c r="C20" s="97"/>
      <c r="D20" s="83"/>
      <c r="E20" s="84"/>
      <c r="F20" s="91" t="s">
        <v>19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9" x14ac:dyDescent="0.35">
      <c r="B21" s="98"/>
      <c r="C21" s="99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M21" s="95"/>
    </row>
    <row r="22" spans="2:39" ht="17.25" customHeight="1" x14ac:dyDescent="0.35">
      <c r="B22" s="74" t="s">
        <v>20</v>
      </c>
      <c r="C22" s="100"/>
      <c r="D22" s="76" t="s">
        <v>14</v>
      </c>
      <c r="E22" s="90"/>
      <c r="F22" s="101">
        <v>31545</v>
      </c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9" ht="5.25" customHeight="1" x14ac:dyDescent="0.35">
      <c r="B23" s="62" t="s">
        <v>21</v>
      </c>
      <c r="C23" s="63"/>
      <c r="D23" s="83"/>
      <c r="E23" s="84"/>
      <c r="F23" s="91" t="s">
        <v>22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9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9" ht="6" customHeight="1" x14ac:dyDescent="0.35">
      <c r="B25" s="62" t="s">
        <v>23</v>
      </c>
      <c r="C25" s="63"/>
      <c r="D25" s="83"/>
      <c r="E25" s="84"/>
      <c r="F25" s="102">
        <v>45059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9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9" ht="5.25" customHeight="1" x14ac:dyDescent="0.35">
      <c r="B27" s="103"/>
      <c r="C27" s="104"/>
      <c r="D27" s="83"/>
      <c r="E27" s="84"/>
      <c r="F27" s="91" t="s">
        <v>24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9" ht="13.5" customHeight="1" x14ac:dyDescent="0.35">
      <c r="B28" s="105" t="s">
        <v>25</v>
      </c>
      <c r="C28" s="106"/>
      <c r="D28" s="83" t="s">
        <v>14</v>
      </c>
      <c r="E28" s="8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92"/>
    </row>
    <row r="29" spans="2:39" ht="3" customHeight="1" x14ac:dyDescent="0.35">
      <c r="B29" s="74"/>
      <c r="C29" s="100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9" ht="19.5" customHeight="1" x14ac:dyDescent="0.35">
      <c r="B30" s="88" t="s">
        <v>26</v>
      </c>
      <c r="C30" s="89"/>
      <c r="D30" s="76" t="s">
        <v>14</v>
      </c>
      <c r="E30" s="90"/>
      <c r="F30" s="93" t="s">
        <v>27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9" ht="4.5" customHeight="1" x14ac:dyDescent="0.35">
      <c r="B31" s="62" t="s">
        <v>28</v>
      </c>
      <c r="C31" s="63"/>
      <c r="D31" s="83"/>
      <c r="E31" s="84"/>
      <c r="F31" s="91" t="s">
        <v>29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9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30</v>
      </c>
      <c r="C33" s="63"/>
      <c r="D33" s="83"/>
      <c r="E33" s="84"/>
      <c r="F33" s="91" t="s">
        <v>31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32</v>
      </c>
      <c r="C35" s="63"/>
      <c r="D35" s="83"/>
      <c r="E35" s="84"/>
      <c r="F35" s="91" t="s">
        <v>33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34</v>
      </c>
      <c r="C37" s="63"/>
      <c r="D37" s="83"/>
      <c r="E37" s="84"/>
      <c r="F37" s="91">
        <f>'[1]Form P2KB 01'!F37:AH38</f>
        <v>16451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35</v>
      </c>
      <c r="C39" s="63"/>
      <c r="D39" s="83"/>
      <c r="E39" s="84"/>
      <c r="F39" s="108" t="s">
        <v>36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37</v>
      </c>
      <c r="C41" s="63"/>
      <c r="D41" s="83"/>
      <c r="E41" s="84"/>
      <c r="F41" s="91">
        <f>'[1]Form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38</v>
      </c>
      <c r="C43" s="63"/>
      <c r="D43" s="83"/>
      <c r="E43" s="84"/>
      <c r="F43" s="108" t="s">
        <v>39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40</v>
      </c>
      <c r="C45" s="63"/>
      <c r="D45" s="64" t="s">
        <v>14</v>
      </c>
      <c r="E45" s="84"/>
      <c r="F45" s="109" t="s">
        <v>41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</row>
    <row r="46" spans="2:34" x14ac:dyDescent="0.35">
      <c r="B46" s="67"/>
      <c r="C46" s="68"/>
      <c r="D46" s="69"/>
      <c r="E46" s="84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2:34" ht="6" customHeight="1" x14ac:dyDescent="0.35">
      <c r="B47" s="88"/>
      <c r="C47" s="89"/>
      <c r="D47" s="112"/>
      <c r="E47" s="113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2:34" ht="42.75" customHeight="1" x14ac:dyDescent="0.35">
      <c r="B48" s="115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7"/>
      <c r="AB48" s="118" t="s">
        <v>42</v>
      </c>
      <c r="AC48" s="119"/>
      <c r="AD48" s="119"/>
      <c r="AE48" s="119"/>
      <c r="AF48" s="119"/>
      <c r="AG48" s="119"/>
      <c r="AH48" s="120"/>
    </row>
    <row r="49" spans="2:34" ht="6" customHeight="1" x14ac:dyDescent="0.35">
      <c r="B49" s="3"/>
      <c r="C49" s="4"/>
      <c r="D49" s="4"/>
      <c r="E49" s="4"/>
      <c r="F49" s="5"/>
      <c r="G49" s="12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122"/>
      <c r="AA49" s="65"/>
      <c r="AB49" s="123">
        <f>[1]Profesional!I39+[1]Profesional!H81</f>
        <v>0</v>
      </c>
      <c r="AC49" s="124"/>
      <c r="AD49" s="124"/>
      <c r="AE49" s="124"/>
      <c r="AF49" s="124"/>
      <c r="AG49" s="124"/>
      <c r="AH49" s="125"/>
    </row>
    <row r="50" spans="2:34" ht="16.5" customHeight="1" x14ac:dyDescent="0.35">
      <c r="B50" s="126" t="s">
        <v>43</v>
      </c>
      <c r="C50" s="127" t="s">
        <v>44</v>
      </c>
      <c r="D50" s="128"/>
      <c r="E50" s="128"/>
      <c r="F50" s="129"/>
      <c r="G50" s="130">
        <v>1</v>
      </c>
      <c r="H50" s="131" t="s">
        <v>45</v>
      </c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65"/>
      <c r="AA50" s="133"/>
      <c r="AB50" s="134"/>
      <c r="AC50" s="135"/>
      <c r="AD50" s="135"/>
      <c r="AE50" s="135"/>
      <c r="AF50" s="135"/>
      <c r="AG50" s="135"/>
      <c r="AH50" s="136"/>
    </row>
    <row r="51" spans="2:34" ht="15.75" customHeight="1" x14ac:dyDescent="0.35">
      <c r="B51" s="137"/>
      <c r="C51" s="127" t="s">
        <v>46</v>
      </c>
      <c r="D51" s="128"/>
      <c r="E51" s="128"/>
      <c r="F51" s="129"/>
      <c r="G51" s="138"/>
      <c r="H51" s="139" t="s">
        <v>47</v>
      </c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77"/>
      <c r="AA51" s="141"/>
      <c r="AB51" s="142"/>
      <c r="AC51" s="143"/>
      <c r="AD51" s="143"/>
      <c r="AE51" s="143"/>
      <c r="AF51" s="143"/>
      <c r="AG51" s="143"/>
      <c r="AH51" s="144"/>
    </row>
    <row r="52" spans="2:34" ht="20.25" customHeight="1" x14ac:dyDescent="0.35">
      <c r="B52" s="145"/>
      <c r="C52" s="146"/>
      <c r="D52" s="128"/>
      <c r="E52" s="128"/>
      <c r="F52" s="129"/>
      <c r="G52" s="147">
        <v>2</v>
      </c>
      <c r="H52" s="148" t="s">
        <v>48</v>
      </c>
      <c r="I52" s="149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1"/>
      <c r="AA52" s="152"/>
      <c r="AB52" s="153">
        <f>[1]Profesional!H124</f>
        <v>0</v>
      </c>
      <c r="AC52" s="154"/>
      <c r="AD52" s="154"/>
      <c r="AE52" s="154"/>
      <c r="AF52" s="154"/>
      <c r="AG52" s="154"/>
      <c r="AH52" s="155"/>
    </row>
    <row r="53" spans="2:34" ht="20.25" customHeight="1" x14ac:dyDescent="0.35">
      <c r="B53" s="145"/>
      <c r="C53" s="146"/>
      <c r="D53" s="128"/>
      <c r="E53" s="128"/>
      <c r="F53" s="129"/>
      <c r="G53" s="156">
        <v>3</v>
      </c>
      <c r="H53" s="148" t="s">
        <v>49</v>
      </c>
      <c r="I53" s="149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7"/>
      <c r="V53" s="157"/>
      <c r="W53" s="157"/>
      <c r="X53" s="157"/>
      <c r="Y53" s="157"/>
      <c r="Z53" s="151"/>
      <c r="AA53" s="152"/>
      <c r="AB53" s="153">
        <f>[1]Profesional!I181</f>
        <v>10</v>
      </c>
      <c r="AC53" s="154"/>
      <c r="AD53" s="154"/>
      <c r="AE53" s="154"/>
      <c r="AF53" s="154"/>
      <c r="AG53" s="154"/>
      <c r="AH53" s="155"/>
    </row>
    <row r="54" spans="2:34" ht="20.25" customHeight="1" x14ac:dyDescent="0.35">
      <c r="B54" s="145"/>
      <c r="C54" s="158"/>
      <c r="D54" s="159"/>
      <c r="E54" s="159"/>
      <c r="F54" s="160"/>
      <c r="G54" s="156">
        <v>4</v>
      </c>
      <c r="H54" s="161" t="s">
        <v>50</v>
      </c>
      <c r="I54" s="149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7"/>
      <c r="V54" s="157"/>
      <c r="W54" s="157"/>
      <c r="X54" s="157"/>
      <c r="Y54" s="157"/>
      <c r="Z54" s="151"/>
      <c r="AA54" s="152"/>
      <c r="AB54" s="153">
        <f>[1]Profesional!G198+[1]Profesional!G228+[1]Profesional!G244+[1]Profesional!H261</f>
        <v>40</v>
      </c>
      <c r="AC54" s="154"/>
      <c r="AD54" s="154"/>
      <c r="AE54" s="154"/>
      <c r="AF54" s="154"/>
      <c r="AG54" s="154"/>
      <c r="AH54" s="155"/>
    </row>
    <row r="55" spans="2:34" ht="17.25" customHeight="1" x14ac:dyDescent="0.35">
      <c r="B55" s="145"/>
      <c r="C55" s="146"/>
      <c r="D55" s="128"/>
      <c r="E55" s="128"/>
      <c r="F55" s="129"/>
      <c r="G55" s="162">
        <v>5</v>
      </c>
      <c r="H55" s="163" t="s">
        <v>51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5"/>
      <c r="AB55" s="166">
        <f>SUM(AB49:AH54)</f>
        <v>50</v>
      </c>
      <c r="AC55" s="167"/>
      <c r="AD55" s="167"/>
      <c r="AE55" s="167"/>
      <c r="AF55" s="167"/>
      <c r="AG55" s="167"/>
      <c r="AH55" s="168"/>
    </row>
    <row r="56" spans="2:34" ht="3.75" customHeight="1" x14ac:dyDescent="0.35">
      <c r="B56" s="59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3"/>
      <c r="C57" s="4"/>
      <c r="D57" s="4"/>
      <c r="E57" s="4"/>
      <c r="F57" s="5"/>
      <c r="G57" s="178"/>
      <c r="H57" s="179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180"/>
      <c r="AB57" s="153">
        <f>[1]Pembelajaran!H31</f>
        <v>91</v>
      </c>
      <c r="AC57" s="154"/>
      <c r="AD57" s="154"/>
      <c r="AE57" s="154"/>
      <c r="AF57" s="154"/>
      <c r="AG57" s="154"/>
      <c r="AH57" s="155"/>
    </row>
    <row r="58" spans="2:34" ht="20.25" customHeight="1" x14ac:dyDescent="0.35">
      <c r="B58" s="181" t="s">
        <v>52</v>
      </c>
      <c r="C58" s="49" t="s">
        <v>44</v>
      </c>
      <c r="D58" s="16"/>
      <c r="E58" s="16"/>
      <c r="F58" s="17"/>
      <c r="G58" s="138">
        <v>6</v>
      </c>
      <c r="H58" s="182" t="s">
        <v>53</v>
      </c>
      <c r="I58" s="183"/>
      <c r="J58" s="183"/>
      <c r="K58" s="183"/>
      <c r="L58" s="183"/>
      <c r="M58" s="183"/>
      <c r="N58" s="183"/>
      <c r="O58" s="183"/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83"/>
      <c r="AA58" s="184"/>
      <c r="AB58" s="153"/>
      <c r="AC58" s="154"/>
      <c r="AD58" s="154"/>
      <c r="AE58" s="154"/>
      <c r="AF58" s="154"/>
      <c r="AG58" s="154"/>
      <c r="AH58" s="155"/>
    </row>
    <row r="59" spans="2:34" ht="20.25" customHeight="1" x14ac:dyDescent="0.35">
      <c r="B59" s="185"/>
      <c r="C59" s="49" t="s">
        <v>54</v>
      </c>
      <c r="D59" s="16"/>
      <c r="E59" s="16"/>
      <c r="F59" s="17"/>
      <c r="G59" s="147">
        <v>7</v>
      </c>
      <c r="H59" s="161" t="s">
        <v>55</v>
      </c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7"/>
      <c r="AB59" s="153">
        <f>[1]Pembelajaran!G96+[1]Pembelajaran!G132</f>
        <v>0</v>
      </c>
      <c r="AC59" s="154"/>
      <c r="AD59" s="154"/>
      <c r="AE59" s="154"/>
      <c r="AF59" s="154"/>
      <c r="AG59" s="154"/>
      <c r="AH59" s="155"/>
    </row>
    <row r="60" spans="2:34" ht="18.75" customHeight="1" x14ac:dyDescent="0.35">
      <c r="B60" s="188"/>
      <c r="C60" s="16"/>
      <c r="D60" s="16"/>
      <c r="E60" s="16"/>
      <c r="F60" s="17"/>
      <c r="G60" s="162">
        <v>8</v>
      </c>
      <c r="H60" s="163" t="s">
        <v>56</v>
      </c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5"/>
      <c r="AB60" s="189">
        <f>SUM(AB57:AH59)</f>
        <v>91</v>
      </c>
      <c r="AC60" s="190"/>
      <c r="AD60" s="190"/>
      <c r="AE60" s="190"/>
      <c r="AF60" s="190"/>
      <c r="AG60" s="190"/>
      <c r="AH60" s="191"/>
    </row>
    <row r="61" spans="2:34" ht="3.75" customHeight="1" x14ac:dyDescent="0.35">
      <c r="B61" s="59"/>
      <c r="C61" s="60"/>
      <c r="D61" s="60"/>
      <c r="E61" s="60"/>
      <c r="F61" s="61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89"/>
      <c r="AC61" s="190"/>
      <c r="AD61" s="190"/>
      <c r="AE61" s="190"/>
      <c r="AF61" s="190"/>
      <c r="AG61" s="190"/>
      <c r="AH61" s="191"/>
    </row>
    <row r="62" spans="2:34" ht="4.5" customHeight="1" x14ac:dyDescent="0.35">
      <c r="B62" s="3"/>
      <c r="C62" s="4"/>
      <c r="D62" s="4"/>
      <c r="E62" s="4"/>
      <c r="F62" s="5"/>
      <c r="G62" s="192">
        <v>9</v>
      </c>
      <c r="H62" s="193" t="s">
        <v>57</v>
      </c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5"/>
      <c r="AB62" s="196">
        <f>'[1]Pengabdian Masy-Profesi'!I26</f>
        <v>0</v>
      </c>
      <c r="AC62" s="154"/>
      <c r="AD62" s="154"/>
      <c r="AE62" s="154"/>
      <c r="AF62" s="154"/>
      <c r="AG62" s="154"/>
      <c r="AH62" s="155"/>
    </row>
    <row r="63" spans="2:34" ht="16.5" customHeight="1" x14ac:dyDescent="0.35">
      <c r="B63" s="181" t="s">
        <v>58</v>
      </c>
      <c r="C63" s="49" t="s">
        <v>59</v>
      </c>
      <c r="D63" s="16"/>
      <c r="E63" s="16"/>
      <c r="F63" s="17"/>
      <c r="G63" s="197"/>
      <c r="H63" s="198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200"/>
      <c r="AB63" s="153"/>
      <c r="AC63" s="154"/>
      <c r="AD63" s="154"/>
      <c r="AE63" s="154"/>
      <c r="AF63" s="154"/>
      <c r="AG63" s="154"/>
      <c r="AH63" s="155"/>
    </row>
    <row r="64" spans="2:34" ht="18.75" customHeight="1" x14ac:dyDescent="0.35">
      <c r="B64" s="201"/>
      <c r="C64" s="49" t="s">
        <v>60</v>
      </c>
      <c r="D64" s="16"/>
      <c r="E64" s="16"/>
      <c r="F64" s="17"/>
      <c r="G64" s="147">
        <v>10</v>
      </c>
      <c r="H64" s="161" t="s">
        <v>61</v>
      </c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7"/>
      <c r="AB64" s="153">
        <f>'[1]Pengabdian Masy-Profesi'!H54</f>
        <v>0</v>
      </c>
      <c r="AC64" s="154"/>
      <c r="AD64" s="154"/>
      <c r="AE64" s="154"/>
      <c r="AF64" s="154"/>
      <c r="AG64" s="154"/>
      <c r="AH64" s="155"/>
    </row>
    <row r="65" spans="2:34" ht="20.25" customHeight="1" x14ac:dyDescent="0.35">
      <c r="B65" s="201"/>
      <c r="C65" s="49" t="s">
        <v>62</v>
      </c>
      <c r="D65" s="16"/>
      <c r="E65" s="16"/>
      <c r="F65" s="17"/>
      <c r="G65" s="147">
        <v>11</v>
      </c>
      <c r="H65" s="161" t="s">
        <v>63</v>
      </c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7"/>
      <c r="AB65" s="153">
        <f>'[1]Pengabdian Masy-Profesi'!G89</f>
        <v>4</v>
      </c>
      <c r="AC65" s="154"/>
      <c r="AD65" s="154"/>
      <c r="AE65" s="154"/>
      <c r="AF65" s="154"/>
      <c r="AG65" s="154"/>
      <c r="AH65" s="155"/>
    </row>
    <row r="66" spans="2:34" ht="20.25" customHeight="1" x14ac:dyDescent="0.35">
      <c r="B66" s="188"/>
      <c r="C66" s="202"/>
      <c r="D66" s="16"/>
      <c r="E66" s="16"/>
      <c r="F66" s="17"/>
      <c r="G66" s="147">
        <v>12</v>
      </c>
      <c r="H66" s="161" t="s">
        <v>64</v>
      </c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7"/>
      <c r="AB66" s="153">
        <f>'[1]Pengabdian Masy-Profesi'!G125</f>
        <v>32</v>
      </c>
      <c r="AC66" s="154"/>
      <c r="AD66" s="154"/>
      <c r="AE66" s="154"/>
      <c r="AF66" s="154"/>
      <c r="AG66" s="154"/>
      <c r="AH66" s="155"/>
    </row>
    <row r="67" spans="2:34" ht="15" customHeight="1" x14ac:dyDescent="0.35">
      <c r="B67" s="203"/>
      <c r="C67" s="16"/>
      <c r="D67" s="16"/>
      <c r="E67" s="16"/>
      <c r="F67" s="17"/>
      <c r="G67" s="162">
        <v>13</v>
      </c>
      <c r="H67" s="163" t="s">
        <v>65</v>
      </c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5"/>
      <c r="AB67" s="204">
        <f>SUM(AB62:AH66)</f>
        <v>36</v>
      </c>
      <c r="AC67" s="205"/>
      <c r="AD67" s="205"/>
      <c r="AE67" s="205"/>
      <c r="AF67" s="205"/>
      <c r="AG67" s="205"/>
      <c r="AH67" s="206"/>
    </row>
    <row r="68" spans="2:34" ht="3.75" customHeight="1" x14ac:dyDescent="0.35">
      <c r="B68" s="59"/>
      <c r="C68" s="60"/>
      <c r="D68" s="60"/>
      <c r="E68" s="60"/>
      <c r="F68" s="61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07"/>
      <c r="AC68" s="205"/>
      <c r="AD68" s="205"/>
      <c r="AE68" s="205"/>
      <c r="AF68" s="205"/>
      <c r="AG68" s="205"/>
      <c r="AH68" s="206"/>
    </row>
    <row r="69" spans="2:34" ht="20.25" customHeight="1" x14ac:dyDescent="0.35">
      <c r="B69" s="208" t="s">
        <v>66</v>
      </c>
      <c r="C69" s="209" t="s">
        <v>59</v>
      </c>
      <c r="D69" s="4"/>
      <c r="E69" s="4"/>
      <c r="F69" s="5"/>
      <c r="G69" s="147">
        <v>14</v>
      </c>
      <c r="H69" s="161" t="s">
        <v>67</v>
      </c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186"/>
      <c r="AA69" s="187"/>
      <c r="AB69" s="153">
        <f>'[1]Publikasi '!J17</f>
        <v>0</v>
      </c>
      <c r="AC69" s="154"/>
      <c r="AD69" s="154"/>
      <c r="AE69" s="154"/>
      <c r="AF69" s="154"/>
      <c r="AG69" s="154"/>
      <c r="AH69" s="155"/>
    </row>
    <row r="70" spans="2:34" ht="20.25" customHeight="1" x14ac:dyDescent="0.35">
      <c r="B70" s="201"/>
      <c r="C70" s="49" t="s">
        <v>68</v>
      </c>
      <c r="D70" s="16"/>
      <c r="E70" s="16"/>
      <c r="F70" s="17"/>
      <c r="G70" s="147">
        <v>15</v>
      </c>
      <c r="H70" s="161" t="s">
        <v>69</v>
      </c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186"/>
      <c r="AA70" s="187"/>
      <c r="AB70" s="153">
        <f>'[1]Publikasi '!I45</f>
        <v>0</v>
      </c>
      <c r="AC70" s="154"/>
      <c r="AD70" s="154"/>
      <c r="AE70" s="154"/>
      <c r="AF70" s="154"/>
      <c r="AG70" s="154"/>
      <c r="AH70" s="155"/>
    </row>
    <row r="71" spans="2:34" ht="20.25" customHeight="1" x14ac:dyDescent="0.35">
      <c r="B71" s="203"/>
      <c r="C71" s="202"/>
      <c r="D71" s="16"/>
      <c r="E71" s="16"/>
      <c r="F71" s="17"/>
      <c r="G71" s="147">
        <v>16</v>
      </c>
      <c r="H71" s="161" t="s">
        <v>70</v>
      </c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186"/>
      <c r="AA71" s="187"/>
      <c r="AB71" s="153">
        <f>'[1]Publikasi '!I61</f>
        <v>0</v>
      </c>
      <c r="AC71" s="154"/>
      <c r="AD71" s="154"/>
      <c r="AE71" s="154"/>
      <c r="AF71" s="154"/>
      <c r="AG71" s="154"/>
      <c r="AH71" s="155"/>
    </row>
    <row r="72" spans="2:34" ht="20.25" customHeight="1" x14ac:dyDescent="0.35">
      <c r="B72" s="203"/>
      <c r="C72" s="202"/>
      <c r="D72" s="16"/>
      <c r="E72" s="16"/>
      <c r="F72" s="17"/>
      <c r="G72" s="147">
        <v>17</v>
      </c>
      <c r="H72" s="161" t="s">
        <v>71</v>
      </c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186"/>
      <c r="AA72" s="187"/>
      <c r="AB72" s="153">
        <f>'[1]Publikasi '!G83</f>
        <v>0</v>
      </c>
      <c r="AC72" s="154"/>
      <c r="AD72" s="154"/>
      <c r="AE72" s="154"/>
      <c r="AF72" s="154"/>
      <c r="AG72" s="154"/>
      <c r="AH72" s="155"/>
    </row>
    <row r="73" spans="2:34" ht="16.5" customHeight="1" x14ac:dyDescent="0.35">
      <c r="B73" s="203"/>
      <c r="C73" s="202"/>
      <c r="D73" s="16"/>
      <c r="E73" s="16"/>
      <c r="F73" s="17"/>
      <c r="G73" s="211">
        <v>18</v>
      </c>
      <c r="H73" s="212" t="s">
        <v>72</v>
      </c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4"/>
      <c r="AA73" s="215"/>
      <c r="AB73" s="153">
        <f>'[1]Publikasi '!F100+'[1]Publikasi '!F118+'[1]Publikasi '!F136+'[1]Publikasi '!G154</f>
        <v>0</v>
      </c>
      <c r="AC73" s="154"/>
      <c r="AD73" s="154"/>
      <c r="AE73" s="154"/>
      <c r="AF73" s="154"/>
      <c r="AG73" s="154"/>
      <c r="AH73" s="155"/>
    </row>
    <row r="74" spans="2:34" ht="18" customHeight="1" x14ac:dyDescent="0.35">
      <c r="B74" s="188"/>
      <c r="C74" s="16"/>
      <c r="D74" s="16"/>
      <c r="E74" s="16"/>
      <c r="F74" s="17"/>
      <c r="G74" s="138"/>
      <c r="H74" s="182" t="s">
        <v>73</v>
      </c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183"/>
      <c r="AA74" s="184"/>
      <c r="AB74" s="153"/>
      <c r="AC74" s="154"/>
      <c r="AD74" s="154"/>
      <c r="AE74" s="154"/>
      <c r="AF74" s="154"/>
      <c r="AG74" s="154"/>
      <c r="AH74" s="155"/>
    </row>
    <row r="75" spans="2:34" ht="16.5" customHeight="1" x14ac:dyDescent="0.35">
      <c r="B75" s="188"/>
      <c r="C75" s="16"/>
      <c r="D75" s="16"/>
      <c r="E75" s="16"/>
      <c r="F75" s="17"/>
      <c r="G75" s="162">
        <v>19</v>
      </c>
      <c r="H75" s="217" t="s">
        <v>74</v>
      </c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9"/>
      <c r="AB75" s="220">
        <f>SUM(AB69:AH74)</f>
        <v>0</v>
      </c>
      <c r="AC75" s="221"/>
      <c r="AD75" s="221"/>
      <c r="AE75" s="221"/>
      <c r="AF75" s="221"/>
      <c r="AG75" s="221"/>
      <c r="AH75" s="222"/>
    </row>
    <row r="76" spans="2:34" ht="6" customHeight="1" x14ac:dyDescent="0.35">
      <c r="B76" s="59"/>
      <c r="C76" s="60"/>
      <c r="D76" s="60"/>
      <c r="E76" s="60"/>
      <c r="F76" s="61"/>
      <c r="G76" s="171"/>
      <c r="H76" s="217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9"/>
      <c r="AB76" s="223"/>
      <c r="AC76" s="224"/>
      <c r="AD76" s="224"/>
      <c r="AE76" s="224"/>
      <c r="AF76" s="224"/>
      <c r="AG76" s="224"/>
      <c r="AH76" s="225"/>
    </row>
    <row r="77" spans="2:34" ht="6" customHeight="1" x14ac:dyDescent="0.35">
      <c r="B77" s="188"/>
      <c r="C77" s="16"/>
      <c r="D77" s="16"/>
      <c r="E77" s="16"/>
      <c r="F77" s="17"/>
      <c r="G77" s="192">
        <v>20</v>
      </c>
      <c r="H77" s="226" t="s">
        <v>75</v>
      </c>
      <c r="I77" s="227"/>
      <c r="J77" s="227"/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8"/>
      <c r="AB77" s="153">
        <f>'[1]Pengembangan Ilmu'!G18</f>
        <v>0</v>
      </c>
      <c r="AC77" s="154"/>
      <c r="AD77" s="154"/>
      <c r="AE77" s="154"/>
      <c r="AF77" s="154"/>
      <c r="AG77" s="154"/>
      <c r="AH77" s="155"/>
    </row>
    <row r="78" spans="2:34" ht="16.5" customHeight="1" x14ac:dyDescent="0.35">
      <c r="B78" s="229" t="s">
        <v>76</v>
      </c>
      <c r="C78" s="202" t="s">
        <v>44</v>
      </c>
      <c r="D78" s="202"/>
      <c r="E78" s="202"/>
      <c r="F78" s="230"/>
      <c r="G78" s="197"/>
      <c r="H78" s="226"/>
      <c r="I78" s="227"/>
      <c r="J78" s="227"/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8"/>
      <c r="AB78" s="153"/>
      <c r="AC78" s="154"/>
      <c r="AD78" s="154"/>
      <c r="AE78" s="154"/>
      <c r="AF78" s="154"/>
      <c r="AG78" s="154"/>
      <c r="AH78" s="155"/>
    </row>
    <row r="79" spans="2:34" ht="20.25" customHeight="1" x14ac:dyDescent="0.35">
      <c r="B79" s="231"/>
      <c r="C79" s="202" t="s">
        <v>77</v>
      </c>
      <c r="D79" s="202"/>
      <c r="E79" s="202"/>
      <c r="F79" s="230"/>
      <c r="G79" s="147">
        <v>21</v>
      </c>
      <c r="H79" s="161" t="s">
        <v>78</v>
      </c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7"/>
      <c r="AB79" s="153">
        <f>'[1]Pengembangan Ilmu'!H44</f>
        <v>0</v>
      </c>
      <c r="AC79" s="154"/>
      <c r="AD79" s="154"/>
      <c r="AE79" s="154"/>
      <c r="AF79" s="154"/>
      <c r="AG79" s="154"/>
      <c r="AH79" s="155"/>
    </row>
    <row r="80" spans="2:34" ht="17.25" customHeight="1" x14ac:dyDescent="0.35">
      <c r="B80" s="231"/>
      <c r="C80" s="202" t="s">
        <v>79</v>
      </c>
      <c r="D80" s="202"/>
      <c r="E80" s="202"/>
      <c r="F80" s="230"/>
      <c r="G80" s="162">
        <v>22</v>
      </c>
      <c r="H80" s="217" t="s">
        <v>80</v>
      </c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9"/>
      <c r="AB80" s="207">
        <f>SUM(AB77:AH79)</f>
        <v>0</v>
      </c>
      <c r="AC80" s="205"/>
      <c r="AD80" s="205"/>
      <c r="AE80" s="205"/>
      <c r="AF80" s="205"/>
      <c r="AG80" s="205"/>
      <c r="AH80" s="206"/>
    </row>
    <row r="81" spans="2:34" ht="6" customHeight="1" x14ac:dyDescent="0.35">
      <c r="B81" s="232"/>
      <c r="C81" s="233"/>
      <c r="D81" s="233"/>
      <c r="E81" s="233"/>
      <c r="F81" s="234"/>
      <c r="G81" s="171"/>
      <c r="H81" s="217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9"/>
      <c r="AB81" s="207"/>
      <c r="AC81" s="205"/>
      <c r="AD81" s="205"/>
      <c r="AE81" s="205"/>
      <c r="AF81" s="205"/>
      <c r="AG81" s="205"/>
      <c r="AH81" s="206"/>
    </row>
    <row r="82" spans="2:34" ht="6" customHeight="1" x14ac:dyDescent="0.35">
      <c r="B82" s="145"/>
      <c r="C82" s="235"/>
      <c r="D82" s="16"/>
      <c r="E82" s="16"/>
      <c r="F82" s="17"/>
      <c r="G82" s="17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180"/>
    </row>
    <row r="83" spans="2:34" ht="15.75" customHeight="1" x14ac:dyDescent="0.35">
      <c r="B83" s="185" t="s">
        <v>81</v>
      </c>
      <c r="C83" s="49" t="s">
        <v>82</v>
      </c>
      <c r="D83" s="16"/>
      <c r="E83" s="16"/>
      <c r="F83" s="17"/>
      <c r="G83" s="236" t="s">
        <v>83</v>
      </c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8"/>
    </row>
    <row r="84" spans="2:34" ht="15" customHeight="1" x14ac:dyDescent="0.35">
      <c r="B84" s="188"/>
      <c r="C84" s="239" t="s">
        <v>84</v>
      </c>
      <c r="D84" s="16"/>
      <c r="E84" s="16"/>
      <c r="F84" s="17"/>
      <c r="G84" s="236" t="s">
        <v>85</v>
      </c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8"/>
    </row>
    <row r="85" spans="2:34" ht="15.75" customHeight="1" x14ac:dyDescent="0.35">
      <c r="B85" s="188"/>
      <c r="C85" s="16"/>
      <c r="D85" s="16"/>
      <c r="E85" s="16"/>
      <c r="F85" s="17"/>
      <c r="G85" s="236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8"/>
    </row>
    <row r="86" spans="2:34" ht="15" customHeight="1" x14ac:dyDescent="0.35">
      <c r="B86" s="188"/>
      <c r="C86" s="16"/>
      <c r="D86" s="16"/>
      <c r="E86" s="16"/>
      <c r="F86" s="17"/>
      <c r="G86" s="236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8"/>
    </row>
    <row r="87" spans="2:34" ht="6" customHeight="1" x14ac:dyDescent="0.35">
      <c r="B87" s="188"/>
      <c r="C87" s="16"/>
      <c r="D87" s="16"/>
      <c r="E87" s="16"/>
      <c r="F87" s="17"/>
      <c r="G87" s="240"/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41"/>
      <c r="Z87" s="241"/>
      <c r="AA87" s="241"/>
      <c r="AB87" s="241"/>
      <c r="AC87" s="241"/>
      <c r="AD87" s="241"/>
      <c r="AE87" s="241"/>
      <c r="AF87" s="241"/>
      <c r="AG87" s="241"/>
      <c r="AH87" s="242"/>
    </row>
    <row r="88" spans="2:34" ht="15" customHeight="1" x14ac:dyDescent="0.35">
      <c r="B88" s="188"/>
      <c r="C88" s="16"/>
      <c r="D88" s="16"/>
      <c r="E88" s="16"/>
      <c r="F88" s="17"/>
      <c r="G88" s="243" t="s">
        <v>86</v>
      </c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5"/>
    </row>
    <row r="89" spans="2:34" ht="8.25" customHeight="1" x14ac:dyDescent="0.35">
      <c r="B89" s="188"/>
      <c r="C89" s="16"/>
      <c r="D89" s="16"/>
      <c r="E89" s="16"/>
      <c r="F89" s="17"/>
      <c r="G89" s="246"/>
      <c r="H89" s="247"/>
      <c r="I89" s="247"/>
      <c r="J89" s="247"/>
      <c r="K89" s="247"/>
      <c r="L89" s="247"/>
      <c r="M89" s="247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7"/>
      <c r="Y89" s="248"/>
      <c r="Z89" s="248"/>
      <c r="AA89" s="248"/>
      <c r="AB89" s="248"/>
      <c r="AC89" s="248"/>
      <c r="AD89" s="248"/>
      <c r="AE89" s="248"/>
      <c r="AF89" s="248"/>
      <c r="AG89" s="248"/>
      <c r="AH89" s="249"/>
    </row>
    <row r="90" spans="2:34" ht="18" customHeight="1" x14ac:dyDescent="0.35">
      <c r="B90" s="188"/>
      <c r="C90" s="16"/>
      <c r="D90" s="16"/>
      <c r="E90" s="16"/>
      <c r="F90" s="17"/>
      <c r="G90" s="246" t="s">
        <v>87</v>
      </c>
      <c r="H90" s="247"/>
      <c r="I90" s="247"/>
      <c r="J90" s="247"/>
      <c r="K90" s="247"/>
      <c r="L90" s="250"/>
      <c r="M90" s="247"/>
      <c r="N90" s="247" t="s">
        <v>14</v>
      </c>
      <c r="O90" s="247"/>
      <c r="P90" s="247"/>
      <c r="Q90" s="247"/>
      <c r="R90" s="247"/>
      <c r="S90" s="247"/>
      <c r="T90" s="247"/>
      <c r="U90" s="247"/>
      <c r="V90" s="247"/>
      <c r="W90" s="247"/>
      <c r="X90" s="247"/>
      <c r="Y90" s="247"/>
      <c r="Z90" s="247"/>
      <c r="AA90" s="247"/>
      <c r="AB90" s="247"/>
      <c r="AC90" s="247"/>
      <c r="AD90" s="247"/>
      <c r="AE90" s="247"/>
      <c r="AF90" s="247"/>
      <c r="AG90" s="247"/>
      <c r="AH90" s="251"/>
    </row>
    <row r="91" spans="2:34" ht="15" customHeight="1" x14ac:dyDescent="0.35">
      <c r="B91" s="188"/>
      <c r="C91" s="16"/>
      <c r="D91" s="16"/>
      <c r="E91" s="16"/>
      <c r="F91" s="17"/>
      <c r="G91" s="246"/>
      <c r="H91" s="247"/>
      <c r="I91" s="247"/>
      <c r="J91" s="247"/>
      <c r="K91" s="247"/>
      <c r="L91" s="250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47"/>
      <c r="AB91" s="247"/>
      <c r="AC91" s="247"/>
      <c r="AD91" s="247"/>
      <c r="AE91" s="247"/>
      <c r="AF91" s="247"/>
      <c r="AG91" s="247"/>
      <c r="AH91" s="251"/>
    </row>
    <row r="92" spans="2:34" ht="15" customHeight="1" x14ac:dyDescent="0.35">
      <c r="B92" s="188"/>
      <c r="C92" s="16"/>
      <c r="D92" s="16"/>
      <c r="E92" s="16"/>
      <c r="F92" s="17"/>
      <c r="G92" s="246"/>
      <c r="H92" s="247"/>
      <c r="I92" s="247"/>
      <c r="J92" s="247"/>
      <c r="K92" s="247"/>
      <c r="L92" s="250"/>
      <c r="M92" s="247"/>
      <c r="N92" s="247"/>
      <c r="O92" s="247"/>
      <c r="P92" s="247"/>
      <c r="Q92" s="247"/>
      <c r="R92" s="247"/>
      <c r="S92" s="247"/>
      <c r="T92" s="247"/>
      <c r="U92" s="247"/>
      <c r="V92" s="247"/>
      <c r="W92" s="247"/>
      <c r="X92" s="247"/>
      <c r="Y92" s="247"/>
      <c r="Z92" s="247"/>
      <c r="AA92" s="247"/>
      <c r="AB92" s="247"/>
      <c r="AC92" s="247"/>
      <c r="AD92" s="247"/>
      <c r="AE92" s="247"/>
      <c r="AF92" s="247"/>
      <c r="AG92" s="247"/>
      <c r="AH92" s="251"/>
    </row>
    <row r="93" spans="2:34" ht="15" customHeight="1" x14ac:dyDescent="0.35">
      <c r="B93" s="188"/>
      <c r="C93" s="16"/>
      <c r="D93" s="16"/>
      <c r="E93" s="16"/>
      <c r="F93" s="17"/>
      <c r="G93" s="246" t="s">
        <v>88</v>
      </c>
      <c r="H93" s="247"/>
      <c r="I93" s="247"/>
      <c r="J93" s="247"/>
      <c r="K93" s="247"/>
      <c r="L93" s="250"/>
      <c r="M93" s="247"/>
      <c r="N93" s="247" t="s">
        <v>89</v>
      </c>
      <c r="O93" s="247"/>
      <c r="P93" s="247"/>
      <c r="Q93" s="247"/>
      <c r="R93" s="247"/>
      <c r="S93" s="247"/>
      <c r="T93" s="247"/>
      <c r="U93" s="247"/>
      <c r="V93" s="247"/>
      <c r="W93" s="247"/>
      <c r="X93" s="247"/>
      <c r="Y93" s="247"/>
      <c r="Z93" s="247"/>
      <c r="AA93" s="247"/>
      <c r="AB93" s="247"/>
      <c r="AC93" s="247"/>
      <c r="AD93" s="247"/>
      <c r="AE93" s="247"/>
      <c r="AF93" s="247"/>
      <c r="AG93" s="247"/>
      <c r="AH93" s="251"/>
    </row>
    <row r="94" spans="2:34" ht="12.75" customHeight="1" x14ac:dyDescent="0.35">
      <c r="B94" s="188"/>
      <c r="C94" s="16"/>
      <c r="D94" s="16"/>
      <c r="E94" s="16"/>
      <c r="F94" s="17"/>
      <c r="G94" s="246"/>
      <c r="H94" s="247"/>
      <c r="I94" s="247"/>
      <c r="J94" s="247"/>
      <c r="K94" s="247"/>
      <c r="L94" s="250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51"/>
    </row>
    <row r="95" spans="2:34" ht="12.75" customHeight="1" x14ac:dyDescent="0.35">
      <c r="B95" s="188"/>
      <c r="C95" s="16"/>
      <c r="D95" s="16"/>
      <c r="E95" s="16"/>
      <c r="F95" s="17"/>
      <c r="G95" s="65" t="s">
        <v>90</v>
      </c>
      <c r="H95" s="247"/>
      <c r="I95" s="247"/>
      <c r="J95" s="247"/>
      <c r="K95" s="247"/>
      <c r="L95" s="250"/>
      <c r="M95" s="247"/>
      <c r="N95" s="247" t="s">
        <v>91</v>
      </c>
      <c r="O95" s="247"/>
      <c r="P95" s="247"/>
      <c r="Q95" s="247"/>
      <c r="R95" s="247"/>
      <c r="S95" s="247"/>
      <c r="T95" s="247"/>
      <c r="U95" s="247"/>
      <c r="V95" s="247"/>
      <c r="W95" s="247"/>
      <c r="X95" s="247"/>
      <c r="Y95" s="247"/>
      <c r="Z95" s="247"/>
      <c r="AA95" s="247"/>
      <c r="AB95" s="247"/>
      <c r="AC95" s="247"/>
      <c r="AD95" s="247"/>
      <c r="AE95" s="247"/>
      <c r="AF95" s="247"/>
      <c r="AG95" s="247"/>
      <c r="AH95" s="251"/>
    </row>
    <row r="96" spans="2:34" ht="7.5" customHeight="1" x14ac:dyDescent="0.35">
      <c r="B96" s="59"/>
      <c r="C96" s="60"/>
      <c r="D96" s="60"/>
      <c r="E96" s="60"/>
      <c r="F96" s="61"/>
      <c r="G96" s="113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141"/>
    </row>
    <row r="97" spans="2:34" ht="6" customHeight="1" x14ac:dyDescent="0.35">
      <c r="B97" s="3"/>
      <c r="C97" s="4"/>
      <c r="D97" s="4"/>
      <c r="E97" s="4"/>
      <c r="F97" s="4"/>
      <c r="G97" s="179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180"/>
    </row>
    <row r="98" spans="2:34" ht="20.25" customHeight="1" x14ac:dyDescent="0.35">
      <c r="B98" s="203" t="s">
        <v>92</v>
      </c>
      <c r="C98" s="202" t="s">
        <v>93</v>
      </c>
      <c r="D98" s="252"/>
      <c r="E98" s="16"/>
      <c r="F98" s="16"/>
      <c r="G98" s="253" t="s">
        <v>94</v>
      </c>
      <c r="H98" s="254" t="s">
        <v>95</v>
      </c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5"/>
    </row>
    <row r="99" spans="2:34" ht="20.25" customHeight="1" x14ac:dyDescent="0.35">
      <c r="B99" s="203"/>
      <c r="C99" s="202"/>
      <c r="D99" s="252"/>
      <c r="E99" s="16"/>
      <c r="F99" s="16"/>
      <c r="G99" s="256" t="s">
        <v>96</v>
      </c>
      <c r="H99" s="65" t="s">
        <v>97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133"/>
    </row>
    <row r="100" spans="2:34" ht="6" customHeight="1" x14ac:dyDescent="0.35">
      <c r="B100" s="59"/>
      <c r="C100" s="60"/>
      <c r="D100" s="60"/>
      <c r="E100" s="60"/>
      <c r="F100" s="60"/>
      <c r="G100" s="257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</row>
    <row r="101" spans="2:34" ht="20.25" customHeight="1" x14ac:dyDescent="0.35">
      <c r="G101" s="260"/>
      <c r="H101" s="260"/>
      <c r="I101" s="260"/>
      <c r="J101" s="260"/>
      <c r="K101" s="260"/>
      <c r="L101" s="260"/>
      <c r="M101" s="260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0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60"/>
      <c r="H104" s="260"/>
      <c r="I104" s="260"/>
      <c r="J104" s="260"/>
      <c r="K104" s="260"/>
      <c r="N104" s="262"/>
    </row>
    <row r="105" spans="2:34" ht="20.25" customHeight="1" x14ac:dyDescent="0.35">
      <c r="G105" s="260"/>
      <c r="H105" s="260"/>
      <c r="I105" s="260"/>
      <c r="J105" s="260"/>
      <c r="K105" s="260"/>
      <c r="L105" s="262"/>
    </row>
    <row r="106" spans="2:34" ht="20.25" customHeight="1" x14ac:dyDescent="0.35">
      <c r="G106" s="260"/>
      <c r="H106" s="260"/>
      <c r="I106" s="260"/>
      <c r="J106" s="260"/>
      <c r="K106" s="260"/>
      <c r="L106" s="262"/>
    </row>
    <row r="107" spans="2:34" ht="20.25" customHeight="1" x14ac:dyDescent="0.35">
      <c r="G107" s="260"/>
      <c r="H107" s="260"/>
      <c r="I107" s="260"/>
      <c r="J107" s="260"/>
      <c r="K107" s="260"/>
      <c r="L107" s="262"/>
    </row>
    <row r="108" spans="2:34" ht="20.25" customHeight="1" x14ac:dyDescent="0.35">
      <c r="G108" s="260"/>
      <c r="H108" s="260"/>
      <c r="I108" s="260"/>
      <c r="J108" s="260"/>
      <c r="K108" s="260"/>
      <c r="N108" s="262"/>
    </row>
    <row r="109" spans="2:34" ht="20.25" customHeight="1" x14ac:dyDescent="0.35">
      <c r="G109" s="260"/>
      <c r="H109" s="260"/>
      <c r="I109" s="260"/>
      <c r="J109" s="260"/>
      <c r="K109" s="260"/>
      <c r="L109" s="262"/>
    </row>
    <row r="110" spans="2:34" ht="20.25" customHeight="1" x14ac:dyDescent="0.35">
      <c r="G110" s="260"/>
      <c r="H110" s="260"/>
      <c r="I110" s="260"/>
      <c r="J110" s="260"/>
      <c r="K110" s="260"/>
      <c r="N110" s="262"/>
    </row>
    <row r="111" spans="2:34" ht="6" customHeight="1" x14ac:dyDescent="0.35"/>
    <row r="123" spans="2:34" ht="6" customHeight="1" x14ac:dyDescent="0.35"/>
    <row r="124" spans="2:34" ht="20.25" customHeight="1" x14ac:dyDescent="0.35"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</row>
    <row r="125" spans="2:34" x14ac:dyDescent="0.35">
      <c r="B125" s="260"/>
      <c r="C125" s="260"/>
      <c r="D125" s="260"/>
      <c r="E125" s="260"/>
      <c r="F125" s="260"/>
      <c r="G125" s="260"/>
      <c r="H125" s="260"/>
    </row>
    <row r="126" spans="2:34" ht="20.25" customHeight="1" x14ac:dyDescent="0.35">
      <c r="B126" s="262"/>
      <c r="C126" s="264"/>
      <c r="D126" s="264"/>
      <c r="E126" s="264"/>
      <c r="F126" s="264"/>
      <c r="G126" s="264"/>
      <c r="H126" s="265"/>
      <c r="I126" s="266"/>
    </row>
    <row r="127" spans="2:34" ht="12" customHeight="1" x14ac:dyDescent="0.35">
      <c r="B127" s="262"/>
      <c r="C127" s="264"/>
      <c r="D127" s="264"/>
      <c r="E127" s="264"/>
      <c r="F127" s="264"/>
      <c r="G127" s="264"/>
      <c r="H127" s="265"/>
    </row>
    <row r="128" spans="2:34" ht="20.25" customHeight="1" x14ac:dyDescent="0.35">
      <c r="B128" s="262"/>
      <c r="C128" s="264"/>
      <c r="D128" s="264"/>
      <c r="E128" s="264"/>
      <c r="F128" s="264"/>
      <c r="G128" s="264"/>
      <c r="H128" s="265"/>
      <c r="I128" s="266"/>
    </row>
    <row r="129" spans="2:9" ht="12" customHeight="1" x14ac:dyDescent="0.35">
      <c r="B129" s="262"/>
      <c r="C129" s="264"/>
      <c r="D129" s="264"/>
      <c r="E129" s="264"/>
      <c r="F129" s="264"/>
      <c r="G129" s="264"/>
      <c r="H129" s="265"/>
    </row>
    <row r="130" spans="2:9" ht="20.25" customHeight="1" x14ac:dyDescent="0.35">
      <c r="B130" s="262"/>
      <c r="C130" s="264"/>
      <c r="D130" s="264"/>
      <c r="E130" s="264"/>
      <c r="F130" s="264"/>
      <c r="G130" s="264"/>
      <c r="H130" s="265"/>
      <c r="I130" s="266"/>
    </row>
    <row r="131" spans="2:9" ht="12" customHeight="1" x14ac:dyDescent="0.35">
      <c r="B131" s="262"/>
      <c r="C131" s="264"/>
      <c r="D131" s="264"/>
      <c r="E131" s="264"/>
      <c r="F131" s="264"/>
      <c r="G131" s="264"/>
      <c r="H131" s="265"/>
    </row>
    <row r="132" spans="2:9" ht="20.25" customHeight="1" x14ac:dyDescent="0.35">
      <c r="B132" s="262"/>
      <c r="C132" s="264"/>
      <c r="D132" s="264"/>
      <c r="E132" s="264"/>
      <c r="F132" s="264"/>
      <c r="G132" s="264"/>
      <c r="H132" s="265"/>
      <c r="I132" s="266"/>
    </row>
    <row r="133" spans="2:9" ht="12" customHeight="1" x14ac:dyDescent="0.35">
      <c r="B133" s="260"/>
      <c r="C133" s="260"/>
      <c r="D133" s="260"/>
      <c r="E133" s="260"/>
      <c r="F133" s="260"/>
      <c r="G133" s="260"/>
    </row>
    <row r="134" spans="2:9" ht="20.25" customHeight="1" x14ac:dyDescent="0.35">
      <c r="B134" s="260"/>
      <c r="C134" s="260"/>
      <c r="D134" s="260"/>
      <c r="E134" s="260"/>
      <c r="F134" s="260"/>
      <c r="G134" s="260"/>
      <c r="I134" s="266"/>
    </row>
    <row r="135" spans="2:9" ht="12" customHeight="1" x14ac:dyDescent="0.35">
      <c r="I135" s="266"/>
    </row>
    <row r="136" spans="2:9" ht="20.25" customHeight="1" x14ac:dyDescent="0.35">
      <c r="B136" s="260"/>
      <c r="C136" s="260"/>
      <c r="D136" s="260"/>
      <c r="E136" s="260"/>
      <c r="F136" s="260"/>
      <c r="I136" s="266"/>
    </row>
    <row r="137" spans="2:9" ht="12" customHeight="1" x14ac:dyDescent="0.35">
      <c r="B137" s="260"/>
      <c r="C137" s="260"/>
      <c r="D137" s="260"/>
      <c r="E137" s="260"/>
      <c r="F137" s="260"/>
      <c r="I137" s="266"/>
    </row>
    <row r="138" spans="2:9" ht="20.25" customHeight="1" x14ac:dyDescent="0.35">
      <c r="B138" s="260"/>
      <c r="C138" s="260"/>
      <c r="D138" s="260"/>
      <c r="E138" s="260"/>
      <c r="F138" s="260"/>
      <c r="I138" s="266"/>
    </row>
    <row r="139" spans="2:9" ht="12" customHeight="1" x14ac:dyDescent="0.35">
      <c r="B139" s="260"/>
      <c r="C139" s="260"/>
      <c r="D139" s="260"/>
      <c r="E139" s="260"/>
      <c r="F139" s="260"/>
      <c r="I139" s="266"/>
    </row>
    <row r="140" spans="2:9" ht="20.25" customHeight="1" x14ac:dyDescent="0.35">
      <c r="B140" s="260"/>
      <c r="C140" s="260"/>
      <c r="D140" s="260"/>
      <c r="E140" s="260"/>
      <c r="F140" s="260"/>
      <c r="I140" s="266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60"/>
      <c r="C145" s="260"/>
      <c r="D145" s="260"/>
      <c r="E145" s="260"/>
      <c r="F145" s="260"/>
      <c r="I145" s="266"/>
    </row>
    <row r="146" spans="2:34" ht="6" customHeight="1" x14ac:dyDescent="0.35"/>
    <row r="147" spans="2:34" ht="6" customHeight="1" x14ac:dyDescent="0.35"/>
    <row r="148" spans="2:34" x14ac:dyDescent="0.35">
      <c r="B148" s="267"/>
      <c r="C148" s="260"/>
      <c r="I148" s="266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60"/>
    </row>
    <row r="152" spans="2:34" ht="6" customHeight="1" x14ac:dyDescent="0.35"/>
    <row r="154" spans="2:34" ht="20.25" customHeight="1" x14ac:dyDescent="0.35"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  <c r="Y154" s="264"/>
      <c r="Z154" s="264"/>
      <c r="AA154" s="264"/>
      <c r="AB154" s="264"/>
      <c r="AC154" s="264"/>
      <c r="AD154" s="264"/>
      <c r="AE154" s="264"/>
      <c r="AF154" s="264"/>
      <c r="AG154" s="264"/>
      <c r="AH154" s="265"/>
    </row>
    <row r="155" spans="2:34" ht="20.25" customHeight="1" x14ac:dyDescent="0.35"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  <c r="Y155" s="264"/>
      <c r="Z155" s="264"/>
      <c r="AA155" s="264"/>
      <c r="AB155" s="264"/>
      <c r="AC155" s="264"/>
      <c r="AD155" s="264"/>
      <c r="AE155" s="264"/>
      <c r="AF155" s="264"/>
      <c r="AG155" s="264"/>
      <c r="AH155" s="265"/>
    </row>
    <row r="156" spans="2:34" ht="20.25" customHeight="1" x14ac:dyDescent="0.35"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  <c r="Y156" s="264"/>
      <c r="Z156" s="264"/>
      <c r="AA156" s="264"/>
      <c r="AB156" s="264"/>
      <c r="AC156" s="264"/>
      <c r="AD156" s="264"/>
      <c r="AE156" s="264"/>
      <c r="AF156" s="264"/>
      <c r="AG156" s="264"/>
      <c r="AH156" s="265"/>
    </row>
    <row r="157" spans="2:34" ht="20.25" customHeight="1" x14ac:dyDescent="0.35"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  <c r="Y157" s="264"/>
      <c r="Z157" s="264"/>
      <c r="AA157" s="264"/>
      <c r="AB157" s="264"/>
      <c r="AC157" s="264"/>
      <c r="AD157" s="264"/>
      <c r="AE157" s="264"/>
      <c r="AF157" s="264"/>
      <c r="AG157" s="264"/>
      <c r="AH157" s="265"/>
    </row>
    <row r="158" spans="2:34" x14ac:dyDescent="0.35">
      <c r="C158" s="260"/>
      <c r="D158" s="260"/>
      <c r="E158" s="260"/>
      <c r="F158" s="260"/>
      <c r="G158" s="260"/>
      <c r="H158" s="260"/>
      <c r="I158" s="260"/>
      <c r="J158" s="260"/>
      <c r="K158" s="260"/>
      <c r="L158" s="260"/>
      <c r="M158" s="260"/>
      <c r="N158" s="260"/>
      <c r="O158" s="260"/>
      <c r="P158" s="260"/>
      <c r="Q158" s="260"/>
      <c r="R158" s="260"/>
      <c r="S158" s="260"/>
      <c r="T158" s="260"/>
      <c r="U158" s="260"/>
      <c r="V158" s="260"/>
      <c r="W158" s="260"/>
      <c r="X158" s="260"/>
      <c r="Y158" s="260"/>
      <c r="Z158" s="260"/>
      <c r="AA158" s="260"/>
      <c r="AB158" s="260"/>
      <c r="AC158" s="260"/>
      <c r="AD158" s="260"/>
      <c r="AE158" s="260"/>
      <c r="AF158" s="260"/>
      <c r="AG158" s="260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hyperlinks>
    <hyperlink ref="F45" r:id="rId1" xr:uid="{87E36EBD-F091-42A8-9956-5847D21FB9DF}"/>
  </hyperlinks>
  <printOptions horizontalCentered="1"/>
  <pageMargins left="0.43" right="0.16" top="0.21" bottom="0.27" header="0.16" footer="0.18"/>
  <pageSetup paperSize="5" scale="73" orientation="portrait" verticalDpi="9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2022-10-11T13:40:13Z</dcterms:created>
  <dcterms:modified xsi:type="dcterms:W3CDTF">2022-10-11T13:43:04Z</dcterms:modified>
</cp:coreProperties>
</file>