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Sri Kunmartini\P2KB\"/>
    </mc:Choice>
  </mc:AlternateContent>
  <xr:revisionPtr revIDLastSave="0" documentId="13_ncr:1_{EC5962C7-C71B-4F76-BB9C-C9AB56B6E517}" xr6:coauthVersionLast="45" xr6:coauthVersionMax="45" xr10:uidLastSave="{00000000-0000-0000-0000-000000000000}"/>
  <bookViews>
    <workbookView xWindow="-110" yWindow="-110" windowWidth="19420" windowHeight="10420" activeTab="4" xr2:uid="{4B46EA8F-7D3A-4EFC-A911-89F23A3323FD}"/>
  </bookViews>
  <sheets>
    <sheet name="2016" sheetId="2" r:id="rId1"/>
    <sheet name="2017" sheetId="3" r:id="rId2"/>
    <sheet name="2018" sheetId="4" r:id="rId3"/>
    <sheet name="2019" sheetId="5" r:id="rId4"/>
    <sheet name="2020" sheetId="6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0" i="6" l="1"/>
  <c r="AB79" i="6"/>
  <c r="AB77" i="6"/>
  <c r="AB73" i="6"/>
  <c r="AB72" i="6"/>
  <c r="AB71" i="6"/>
  <c r="AB70" i="6"/>
  <c r="AB69" i="6"/>
  <c r="AB66" i="6"/>
  <c r="AB65" i="6"/>
  <c r="AB64" i="6"/>
  <c r="AB62" i="6"/>
  <c r="AB59" i="6"/>
  <c r="AB57" i="6"/>
  <c r="AB60" i="6" s="1"/>
  <c r="AB54" i="6"/>
  <c r="AB53" i="6"/>
  <c r="AB52" i="6"/>
  <c r="AB49" i="6"/>
  <c r="F45" i="6"/>
  <c r="F43" i="6"/>
  <c r="F41" i="6"/>
  <c r="F39" i="6"/>
  <c r="F37" i="6"/>
  <c r="F35" i="6"/>
  <c r="F33" i="6"/>
  <c r="F31" i="6"/>
  <c r="F30" i="6"/>
  <c r="F27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/>
  <c r="AB77" i="5"/>
  <c r="AB80" i="5" s="1"/>
  <c r="AB73" i="5"/>
  <c r="AB72" i="5"/>
  <c r="AB71" i="5"/>
  <c r="AB70" i="5"/>
  <c r="AB69" i="5"/>
  <c r="AB66" i="5"/>
  <c r="AB65" i="5"/>
  <c r="AB64" i="5"/>
  <c r="AB62" i="5"/>
  <c r="AB59" i="5"/>
  <c r="AB60" i="5" s="1"/>
  <c r="AB57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73" i="4"/>
  <c r="AB72" i="4"/>
  <c r="AB71" i="4"/>
  <c r="AB70" i="4"/>
  <c r="AB69" i="4"/>
  <c r="AB75" i="4" s="1"/>
  <c r="AB66" i="4"/>
  <c r="AB65" i="4"/>
  <c r="AB64" i="4"/>
  <c r="AB62" i="4"/>
  <c r="AB59" i="4"/>
  <c r="AB60" i="4" s="1"/>
  <c r="AB57" i="4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66" i="3"/>
  <c r="AB65" i="3"/>
  <c r="AB64" i="3"/>
  <c r="AB62" i="3"/>
  <c r="AB67" i="3" s="1"/>
  <c r="AB59" i="3"/>
  <c r="AB60" i="3" s="1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73" i="2"/>
  <c r="AB72" i="2"/>
  <c r="AB71" i="2"/>
  <c r="AB70" i="2"/>
  <c r="AB69" i="2"/>
  <c r="AB75" i="2" s="1"/>
  <c r="AB66" i="2"/>
  <c r="AB65" i="2"/>
  <c r="AB64" i="2"/>
  <c r="AB62" i="2"/>
  <c r="AB59" i="2"/>
  <c r="AB57" i="2"/>
  <c r="AB60" i="2" s="1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5" i="6" l="1"/>
  <c r="AB55" i="3"/>
  <c r="AB67" i="2"/>
  <c r="AB67" i="5"/>
  <c r="AB67" i="4"/>
  <c r="AB75" i="5"/>
  <c r="AB67" i="6"/>
  <c r="AB80" i="2"/>
  <c r="AB80" i="4"/>
  <c r="AB55" i="5"/>
  <c r="AB55" i="2"/>
  <c r="AB75" i="3"/>
  <c r="AB55" i="4"/>
  <c r="AB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1E1E85C-B421-4D33-B583-1197B04BE6D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1DC9E8E-B314-4625-BC7A-FEEAFD399C1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1FE727E-7A0A-4FEF-9F59-810AE9C06D1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EF005835-7E31-4CF3-BA20-05F80B8576E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327EA20-6DE1-4E98-8874-C0BFF09BFA6A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<sst xmlns="http://schemas.openxmlformats.org/spreadsheetml/2006/main" count="560" uniqueCount="91">
  <si>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</si>
  <si>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</si>
  <si>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</si>
  <si>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</si>
  <si>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</si>
  <si>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</si>
  <si>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</si>
  <si>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</si>
  <si>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</si>
  <si>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</si>
  <si>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</si>
  <si>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</si>
  <si>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</si>
  <si>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</si>
  <si>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</si>
  <si>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</si>
  <si>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</si>
  <si>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</si>
  <si>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</si>
  <si>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</si>
  <si>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</si>
  <si>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</si>
  <si>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</si>
  <si>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</si>
  <si>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</si>
  <si>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</si>
  <si>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</si>
  <si>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</si>
  <si>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</si>
  <si>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</si>
  <si>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</si>
  <si>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</si>
  <si>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</si>
  <si>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</si>
  <si>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</si>
  <si>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</si>
  <si>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</si>
  <si>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</si>
  <si>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</si>
  <si>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</si>
  <si>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</si>
  <si>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</si>
  <si>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</si>
  <si>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</si>
  <si>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</si>
  <si>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</si>
  <si>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</si>
  <si>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</si>
  <si>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</si>
  <si>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</si>
  <si>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</si>
  <si>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</si>
  <si>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</si>
  <si>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</si>
  <si>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</si>
  <si>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</si>
  <si>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</si>
  <si>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</si>
  <si>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</si>
  <si>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</si>
  <si>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</si>
  <si>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</si>
  <si>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</si>
  <si>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</si>
  <si>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</si>
  <si>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</si>
  <si>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</si>
  <si>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</si>
  <si>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</si>
  <si>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</si>
  <si>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</si>
  <si>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</si>
  <si>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</si>
  <si>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</si>
  <si>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</si>
  <si>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2016</t>
  </si>
  <si>
    <t>TANDA-TANGAN</t>
  </si>
  <si>
    <t xml:space="preserve">NAMA KETUA KOMISI P2KB </t>
  </si>
  <si>
    <t>dr. Devy Juniarti Iskandar, SpPD, FINASIM</t>
  </si>
  <si>
    <t xml:space="preserve">CABANG     </t>
  </si>
  <si>
    <t>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</si>
  <si>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</si>
  <si>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</si>
  <si>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</si>
  <si>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</si>
  <si>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</si>
  <si>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</si>
  <si>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2017</t>
  </si>
  <si>
    <t>Depok,                                   2018</t>
  </si>
  <si>
    <t>Depok,                                   2019</t>
  </si>
  <si>
    <t>Depok,  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</si>
</sst>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</font>
    <font>
      <sz val="9"/>
      <color theme="0"/>
      <name val="Arial"/>
      <family val="2"/>
    </font>
    <font>
      <b/>
      <sz val="9"/>
      <color theme="0"/>
      <name val="Symbol"/>
      <family val="1"/>
    </font>
    <font>
      <sz val="11"/>
      <color theme="0"/>
      <name val="Symbol"/>
      <family val="1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3" fillId="2" borderId="1" xfId="1" applyFont="1" applyFill="1" applyBorder="1"/>
    <xf numFmtId="0" fontId="3" fillId="2" borderId="3" xfId="1" applyFont="1" applyFill="1" applyBorder="1"/>
    <xf numFmtId="0" fontId="3" fillId="2" borderId="2" xfId="1" applyFont="1" applyFill="1" applyBorder="1"/>
    <xf numFmtId="0" fontId="1" fillId="0" borderId="0" xfId="1"/>
    <xf numFmtId="0" fontId="6" fillId="2" borderId="4" xfId="1" applyFont="1" applyFill="1" applyBorder="1" applyAlignment="1">
      <alignment horizontal="center"/>
    </xf>
    <xf numFmtId="0" fontId="3" fillId="2" borderId="0" xfId="1" applyFont="1" applyFill="1"/>
    <xf numFmtId="0" fontId="3" fillId="2" borderId="5" xfId="1" applyFont="1" applyFill="1" applyBorder="1"/>
    <xf numFmtId="0" fontId="9" fillId="2" borderId="4" xfId="1" applyFont="1" applyFill="1" applyBorder="1" applyAlignment="1">
      <alignment horizontal="center" vertical="center"/>
    </xf>
    <xf numFmtId="0" fontId="10" fillId="2" borderId="0" xfId="1" applyFont="1" applyFill="1"/>
    <xf numFmtId="0" fontId="1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2" borderId="4" xfId="1" applyFont="1" applyFill="1" applyBorder="1"/>
    <xf numFmtId="0" fontId="3" fillId="2" borderId="11" xfId="1" applyFont="1" applyFill="1" applyBorder="1"/>
    <xf numFmtId="0" fontId="15" fillId="2" borderId="0" xfId="1" applyFont="1" applyFill="1"/>
    <xf numFmtId="0" fontId="10" fillId="2" borderId="4" xfId="1" applyFont="1" applyFill="1" applyBorder="1"/>
    <xf numFmtId="0" fontId="8" fillId="2" borderId="0" xfId="1" applyFont="1" applyFill="1"/>
    <xf numFmtId="0" fontId="13" fillId="2" borderId="5" xfId="1" applyFont="1" applyFill="1" applyBorder="1"/>
    <xf numFmtId="0" fontId="5" fillId="2" borderId="16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0" fontId="1" fillId="5" borderId="0" xfId="1" applyFill="1"/>
    <xf numFmtId="0" fontId="1" fillId="6" borderId="3" xfId="1" applyFill="1" applyBorder="1"/>
    <xf numFmtId="0" fontId="1" fillId="6" borderId="16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/>
    </xf>
    <xf numFmtId="0" fontId="1" fillId="6" borderId="0" xfId="1" applyFill="1" applyAlignment="1">
      <alignment horizontal="center"/>
    </xf>
    <xf numFmtId="0" fontId="1" fillId="6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4" borderId="19" xfId="1" applyFill="1" applyBorder="1" applyAlignment="1">
      <alignment horizontal="center" vertical="center"/>
    </xf>
    <xf numFmtId="0" fontId="1" fillId="5" borderId="7" xfId="1" applyFill="1" applyBorder="1"/>
    <xf numFmtId="0" fontId="1" fillId="6" borderId="7" xfId="1" applyFill="1" applyBorder="1" applyAlignment="1">
      <alignment horizontal="center" vertical="center"/>
    </xf>
    <xf numFmtId="0" fontId="1" fillId="6" borderId="7" xfId="1" applyFill="1" applyBorder="1" applyAlignment="1">
      <alignment horizontal="center"/>
    </xf>
    <xf numFmtId="0" fontId="1" fillId="6" borderId="7" xfId="1" applyFill="1" applyBorder="1"/>
    <xf numFmtId="0" fontId="1" fillId="4" borderId="17" xfId="1" applyFill="1" applyBorder="1"/>
    <xf numFmtId="0" fontId="1" fillId="5" borderId="3" xfId="1" applyFill="1" applyBorder="1"/>
    <xf numFmtId="0" fontId="1" fillId="4" borderId="18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8" fillId="6" borderId="0" xfId="1" applyFont="1" applyFill="1" applyAlignment="1">
      <alignment horizontal="left"/>
    </xf>
    <xf numFmtId="0" fontId="18" fillId="6" borderId="7" xfId="1" applyFont="1" applyFill="1" applyBorder="1" applyAlignment="1">
      <alignment horizontal="left"/>
    </xf>
    <xf numFmtId="0" fontId="16" fillId="3" borderId="8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" fillId="5" borderId="6" xfId="1" applyFill="1" applyBorder="1"/>
    <xf numFmtId="0" fontId="3" fillId="8" borderId="1" xfId="1" applyFont="1" applyFill="1" applyBorder="1"/>
    <xf numFmtId="0" fontId="3" fillId="8" borderId="3" xfId="1" applyFont="1" applyFill="1" applyBorder="1"/>
    <xf numFmtId="0" fontId="3" fillId="8" borderId="2" xfId="1" applyFont="1" applyFill="1" applyBorder="1"/>
    <xf numFmtId="0" fontId="1" fillId="2" borderId="17" xfId="1" applyFill="1" applyBorder="1"/>
    <xf numFmtId="0" fontId="1" fillId="9" borderId="0" xfId="1" applyFill="1"/>
    <xf numFmtId="0" fontId="21" fillId="9" borderId="0" xfId="1" applyFont="1" applyFill="1"/>
    <xf numFmtId="0" fontId="22" fillId="8" borderId="4" xfId="1" applyFont="1" applyFill="1" applyBorder="1" applyAlignment="1">
      <alignment horizontal="center" vertical="center"/>
    </xf>
    <xf numFmtId="0" fontId="23" fillId="2" borderId="18" xfId="1" applyFont="1" applyFill="1" applyBorder="1" applyAlignment="1">
      <alignment horizontal="center" vertical="center"/>
    </xf>
    <xf numFmtId="0" fontId="23" fillId="9" borderId="4" xfId="1" applyFont="1" applyFill="1" applyBorder="1" applyAlignment="1">
      <alignment horizontal="left" vertical="center"/>
    </xf>
    <xf numFmtId="0" fontId="21" fillId="9" borderId="0" xfId="1" applyFont="1" applyFill="1" applyAlignment="1">
      <alignment horizontal="left" vertical="center"/>
    </xf>
    <xf numFmtId="0" fontId="1" fillId="9" borderId="5" xfId="1" applyFill="1" applyBorder="1"/>
    <xf numFmtId="0" fontId="22" fillId="8" borderId="4" xfId="1" applyFont="1" applyFill="1" applyBorder="1"/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1" fillId="9" borderId="7" xfId="1" applyFont="1" applyFill="1" applyBorder="1" applyAlignment="1">
      <alignment horizontal="left" vertical="center"/>
    </xf>
    <xf numFmtId="0" fontId="1" fillId="9" borderId="7" xfId="1" applyFill="1" applyBorder="1"/>
    <xf numFmtId="0" fontId="1" fillId="9" borderId="8" xfId="1" applyFill="1" applyBorder="1"/>
    <xf numFmtId="0" fontId="2" fillId="8" borderId="4" xfId="1" applyFont="1" applyFill="1" applyBorder="1"/>
    <xf numFmtId="0" fontId="23" fillId="2" borderId="24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1" fillId="9" borderId="21" xfId="1" applyFont="1" applyFill="1" applyBorder="1" applyAlignment="1">
      <alignment horizontal="left" vertical="center"/>
    </xf>
    <xf numFmtId="0" fontId="1" fillId="9" borderId="21" xfId="1" applyFill="1" applyBorder="1"/>
    <xf numFmtId="0" fontId="1" fillId="9" borderId="23" xfId="1" applyFill="1" applyBorder="1"/>
    <xf numFmtId="0" fontId="25" fillId="2" borderId="24" xfId="1" applyFont="1" applyFill="1" applyBorder="1" applyAlignment="1">
      <alignment horizontal="center" vertical="center"/>
    </xf>
    <xf numFmtId="0" fontId="26" fillId="9" borderId="21" xfId="1" applyFont="1" applyFill="1" applyBorder="1" applyAlignment="1">
      <alignment horizontal="left" vertical="center"/>
    </xf>
    <xf numFmtId="0" fontId="24" fillId="8" borderId="0" xfId="1" applyFont="1" applyFill="1" applyAlignment="1">
      <alignment horizontal="left" vertical="center"/>
    </xf>
    <xf numFmtId="0" fontId="2" fillId="8" borderId="0" xfId="1" applyFont="1" applyFill="1" applyAlignment="1">
      <alignment vertical="center"/>
    </xf>
    <xf numFmtId="0" fontId="2" fillId="8" borderId="5" xfId="1" applyFont="1" applyFill="1" applyBorder="1" applyAlignment="1">
      <alignment vertical="center"/>
    </xf>
    <xf numFmtId="0" fontId="23" fillId="9" borderId="22" xfId="1" applyFont="1" applyFill="1" applyBorder="1" applyAlignment="1">
      <alignment vertical="center"/>
    </xf>
    <xf numFmtId="0" fontId="3" fillId="8" borderId="6" xfId="1" applyFont="1" applyFill="1" applyBorder="1"/>
    <xf numFmtId="0" fontId="3" fillId="8" borderId="7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0" fontId="21" fillId="2" borderId="17" xfId="1" applyFont="1" applyFill="1" applyBorder="1" applyAlignment="1">
      <alignment horizontal="center" vertical="center"/>
    </xf>
    <xf numFmtId="0" fontId="1" fillId="9" borderId="1" xfId="1" applyFill="1" applyBorder="1"/>
    <xf numFmtId="0" fontId="1" fillId="9" borderId="3" xfId="1" applyFill="1" applyBorder="1"/>
    <xf numFmtId="0" fontId="1" fillId="9" borderId="2" xfId="1" applyFill="1" applyBorder="1"/>
    <xf numFmtId="0" fontId="8" fillId="8" borderId="4" xfId="1" applyFont="1" applyFill="1" applyBorder="1" applyAlignment="1">
      <alignment horizontal="center"/>
    </xf>
    <xf numFmtId="0" fontId="8" fillId="8" borderId="0" xfId="1" applyFont="1" applyFill="1"/>
    <xf numFmtId="0" fontId="3" fillId="8" borderId="0" xfId="1" applyFont="1" applyFill="1"/>
    <xf numFmtId="0" fontId="3" fillId="8" borderId="5" xfId="1" applyFont="1" applyFill="1" applyBorder="1"/>
    <xf numFmtId="0" fontId="23" fillId="9" borderId="6" xfId="1" applyFont="1" applyFill="1" applyBorder="1" applyAlignment="1">
      <alignment vertical="center"/>
    </xf>
    <xf numFmtId="0" fontId="25" fillId="9" borderId="7" xfId="1" applyFont="1" applyFill="1" applyBorder="1"/>
    <xf numFmtId="0" fontId="25" fillId="9" borderId="8" xfId="1" applyFont="1" applyFill="1" applyBorder="1"/>
    <xf numFmtId="0" fontId="8" fillId="8" borderId="4" xfId="1" applyFont="1" applyFill="1" applyBorder="1"/>
    <xf numFmtId="0" fontId="25" fillId="9" borderId="21" xfId="1" applyFont="1" applyFill="1" applyBorder="1"/>
    <xf numFmtId="0" fontId="25" fillId="9" borderId="23" xfId="1" applyFont="1" applyFill="1" applyBorder="1"/>
    <xf numFmtId="0" fontId="3" fillId="8" borderId="4" xfId="1" applyFont="1" applyFill="1" applyBorder="1"/>
    <xf numFmtId="0" fontId="3" fillId="8" borderId="7" xfId="1" applyFont="1" applyFill="1" applyBorder="1"/>
    <xf numFmtId="0" fontId="3" fillId="8" borderId="8" xfId="1" applyFont="1" applyFill="1" applyBorder="1"/>
    <xf numFmtId="0" fontId="29" fillId="8" borderId="4" xfId="1" applyFont="1" applyFill="1" applyBorder="1"/>
    <xf numFmtId="0" fontId="24" fillId="8" borderId="0" xfId="1" applyFont="1" applyFill="1"/>
    <xf numFmtId="0" fontId="24" fillId="8" borderId="4" xfId="1" applyFont="1" applyFill="1" applyBorder="1"/>
    <xf numFmtId="0" fontId="8" fillId="8" borderId="1" xfId="1" applyFont="1" applyFill="1" applyBorder="1" applyAlignment="1">
      <alignment horizontal="center"/>
    </xf>
    <xf numFmtId="0" fontId="8" fillId="8" borderId="3" xfId="1" applyFont="1" applyFill="1" applyBorder="1"/>
    <xf numFmtId="0" fontId="25" fillId="9" borderId="21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vertical="center"/>
    </xf>
    <xf numFmtId="0" fontId="25" fillId="9" borderId="3" xfId="1" applyFont="1" applyFill="1" applyBorder="1" applyAlignment="1">
      <alignment vertical="center"/>
    </xf>
    <xf numFmtId="0" fontId="25" fillId="9" borderId="3" xfId="1" applyFont="1" applyFill="1" applyBorder="1"/>
    <xf numFmtId="0" fontId="25" fillId="9" borderId="2" xfId="1" applyFont="1" applyFill="1" applyBorder="1"/>
    <xf numFmtId="0" fontId="25" fillId="9" borderId="7" xfId="1" applyFont="1" applyFill="1" applyBorder="1" applyAlignment="1">
      <alignment vertical="center"/>
    </xf>
    <xf numFmtId="0" fontId="31" fillId="8" borderId="4" xfId="1" applyFont="1" applyFill="1" applyBorder="1" applyAlignment="1">
      <alignment horizontal="center"/>
    </xf>
    <xf numFmtId="0" fontId="24" fillId="8" borderId="5" xfId="1" applyFont="1" applyFill="1" applyBorder="1"/>
    <xf numFmtId="0" fontId="31" fillId="8" borderId="4" xfId="1" applyFont="1" applyFill="1" applyBorder="1"/>
    <xf numFmtId="0" fontId="2" fillId="8" borderId="7" xfId="1" applyFont="1" applyFill="1" applyBorder="1"/>
    <xf numFmtId="0" fontId="24" fillId="8" borderId="7" xfId="1" applyFont="1" applyFill="1" applyBorder="1"/>
    <xf numFmtId="0" fontId="24" fillId="8" borderId="8" xfId="1" applyFont="1" applyFill="1" applyBorder="1"/>
    <xf numFmtId="0" fontId="2" fillId="8" borderId="0" xfId="1" applyFont="1" applyFill="1"/>
    <xf numFmtId="0" fontId="1" fillId="5" borderId="1" xfId="1" applyFill="1" applyBorder="1"/>
    <xf numFmtId="0" fontId="1" fillId="5" borderId="2" xfId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5" xfId="1" applyFont="1" applyFill="1" applyBorder="1"/>
    <xf numFmtId="0" fontId="23" fillId="5" borderId="4" xfId="1" applyFont="1" applyFill="1" applyBorder="1"/>
    <xf numFmtId="0" fontId="23" fillId="5" borderId="0" xfId="1" applyFont="1" applyFill="1"/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/>
    <xf numFmtId="0" fontId="1" fillId="5" borderId="8" xfId="1" applyFill="1" applyBorder="1"/>
    <xf numFmtId="0" fontId="7" fillId="8" borderId="0" xfId="1" applyFont="1" applyFill="1"/>
    <xf numFmtId="0" fontId="21" fillId="5" borderId="4" xfId="1" applyFont="1" applyFill="1" applyBorder="1" applyAlignment="1">
      <alignment vertical="center"/>
    </xf>
    <xf numFmtId="0" fontId="21" fillId="5" borderId="0" xfId="1" applyFont="1" applyFill="1" applyAlignment="1">
      <alignment vertical="center"/>
    </xf>
    <xf numFmtId="0" fontId="21" fillId="5" borderId="5" xfId="1" applyFont="1" applyFill="1" applyBorder="1" applyAlignment="1">
      <alignment vertical="center"/>
    </xf>
    <xf numFmtId="0" fontId="1" fillId="5" borderId="4" xfId="1" applyFill="1" applyBorder="1"/>
    <xf numFmtId="0" fontId="1" fillId="5" borderId="5" xfId="1" applyFill="1" applyBorder="1"/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" fillId="5" borderId="6" xfId="1" applyFill="1" applyBorder="1" applyAlignment="1">
      <alignment horizontal="right" vertical="center"/>
    </xf>
    <xf numFmtId="0" fontId="1" fillId="5" borderId="7" xfId="1" applyFill="1" applyBorder="1" applyAlignment="1">
      <alignment horizontal="right" vertical="center"/>
    </xf>
    <xf numFmtId="0" fontId="1" fillId="5" borderId="8" xfId="1" applyFill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3" fillId="5" borderId="4" xfId="1" applyFont="1" applyFill="1" applyBorder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3" fillId="5" borderId="5" xfId="1" applyFont="1" applyFill="1" applyBorder="1" applyAlignment="1">
      <alignment horizontal="left" vertical="center"/>
    </xf>
    <xf numFmtId="0" fontId="25" fillId="5" borderId="4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right" vertical="center"/>
    </xf>
    <xf numFmtId="0" fontId="25" fillId="5" borderId="5" xfId="1" applyFont="1" applyFill="1" applyBorder="1" applyAlignment="1">
      <alignment horizontal="right" vertical="center"/>
    </xf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3" fillId="9" borderId="23" xfId="1" applyFont="1" applyFill="1" applyBorder="1" applyAlignment="1">
      <alignment horizontal="left" vertical="center"/>
    </xf>
    <xf numFmtId="0" fontId="1" fillId="5" borderId="22" xfId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/>
    </xf>
    <xf numFmtId="0" fontId="1" fillId="5" borderId="23" xfId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7" fillId="9" borderId="22" xfId="1" applyFont="1" applyFill="1" applyBorder="1" applyAlignment="1">
      <alignment horizontal="left" vertical="center"/>
    </xf>
    <xf numFmtId="0" fontId="27" fillId="9" borderId="21" xfId="1" applyFont="1" applyFill="1" applyBorder="1" applyAlignment="1">
      <alignment horizontal="left" vertical="center"/>
    </xf>
    <xf numFmtId="0" fontId="27" fillId="9" borderId="23" xfId="1" applyFont="1" applyFill="1" applyBorder="1" applyAlignment="1">
      <alignment horizontal="left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horizontal="left" vertical="center"/>
    </xf>
    <xf numFmtId="0" fontId="27" fillId="9" borderId="3" xfId="1" applyFont="1" applyFill="1" applyBorder="1" applyAlignment="1">
      <alignment horizontal="left" vertical="center"/>
    </xf>
    <xf numFmtId="0" fontId="27" fillId="9" borderId="2" xfId="1" applyFont="1" applyFill="1" applyBorder="1" applyAlignment="1">
      <alignment horizontal="left" vertical="center"/>
    </xf>
    <xf numFmtId="0" fontId="27" fillId="9" borderId="6" xfId="1" applyFont="1" applyFill="1" applyBorder="1" applyAlignment="1">
      <alignment horizontal="left" vertical="center"/>
    </xf>
    <xf numFmtId="0" fontId="27" fillId="9" borderId="7" xfId="1" applyFont="1" applyFill="1" applyBorder="1" applyAlignment="1">
      <alignment horizontal="left" vertical="center"/>
    </xf>
    <xf numFmtId="0" fontId="27" fillId="9" borderId="8" xfId="1" applyFont="1" applyFill="1" applyBorder="1" applyAlignment="1">
      <alignment horizontal="left" vertical="center"/>
    </xf>
    <xf numFmtId="1" fontId="30" fillId="5" borderId="22" xfId="1" applyNumberFormat="1" applyFont="1" applyFill="1" applyBorder="1" applyAlignment="1">
      <alignment horizontal="center" vertical="center"/>
    </xf>
    <xf numFmtId="0" fontId="28" fillId="5" borderId="22" xfId="1" applyFont="1" applyFill="1" applyBorder="1" applyAlignment="1">
      <alignment horizontal="center" vertical="center"/>
    </xf>
    <xf numFmtId="0" fontId="28" fillId="5" borderId="21" xfId="1" applyFont="1" applyFill="1" applyBorder="1" applyAlignment="1">
      <alignment horizontal="center" vertical="center"/>
    </xf>
    <xf numFmtId="0" fontId="28" fillId="5" borderId="23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left" vertical="center"/>
    </xf>
    <xf numFmtId="0" fontId="23" fillId="9" borderId="3" xfId="1" applyFont="1" applyFill="1" applyBorder="1" applyAlignment="1">
      <alignment horizontal="left" vertical="center"/>
    </xf>
    <xf numFmtId="0" fontId="23" fillId="9" borderId="2" xfId="1" applyFont="1" applyFill="1" applyBorder="1" applyAlignment="1">
      <alignment horizontal="left" vertical="center"/>
    </xf>
    <xf numFmtId="0" fontId="23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23" fillId="9" borderId="8" xfId="1" applyFont="1" applyFill="1" applyBorder="1" applyAlignment="1">
      <alignment horizontal="left" vertical="center"/>
    </xf>
    <xf numFmtId="1" fontId="1" fillId="5" borderId="22" xfId="1" applyNumberFormat="1" applyFill="1" applyBorder="1" applyAlignment="1">
      <alignment horizontal="center" vertical="center"/>
    </xf>
    <xf numFmtId="0" fontId="24" fillId="8" borderId="0" xfId="1" applyFont="1" applyFill="1" applyAlignment="1">
      <alignment horizontal="left" vertical="center"/>
    </xf>
    <xf numFmtId="0" fontId="3" fillId="8" borderId="0" xfId="0" applyFont="1" applyFill="1"/>
    <xf numFmtId="0" fontId="3" fillId="8" borderId="5" xfId="0" applyFont="1" applyFill="1" applyBorder="1"/>
    <xf numFmtId="0" fontId="28" fillId="5" borderId="1" xfId="1" applyFont="1" applyFill="1" applyBorder="1" applyAlignment="1">
      <alignment horizontal="center" vertical="center"/>
    </xf>
    <xf numFmtId="0" fontId="28" fillId="5" borderId="3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1" fillId="5" borderId="6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8" fillId="6" borderId="3" xfId="1" applyFont="1" applyFill="1" applyBorder="1" applyAlignment="1">
      <alignment horizontal="left" vertical="center"/>
    </xf>
    <xf numFmtId="0" fontId="18" fillId="6" borderId="7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4" borderId="17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" fillId="7" borderId="22" xfId="1" applyFill="1" applyBorder="1" applyAlignment="1">
      <alignment horizontal="center"/>
    </xf>
    <xf numFmtId="0" fontId="1" fillId="7" borderId="21" xfId="1" applyFill="1" applyBorder="1" applyAlignment="1">
      <alignment horizontal="center"/>
    </xf>
    <xf numFmtId="0" fontId="1" fillId="7" borderId="23" xfId="1" applyFill="1" applyBorder="1" applyAlignment="1">
      <alignment horizontal="center"/>
    </xf>
    <xf numFmtId="0" fontId="20" fillId="7" borderId="22" xfId="1" applyFont="1" applyFill="1" applyBorder="1" applyAlignment="1">
      <alignment horizontal="center" vertical="center" wrapText="1"/>
    </xf>
    <xf numFmtId="0" fontId="20" fillId="7" borderId="21" xfId="1" applyFont="1" applyFill="1" applyBorder="1" applyAlignment="1">
      <alignment horizontal="center" vertical="center" wrapText="1"/>
    </xf>
    <xf numFmtId="0" fontId="20" fillId="7" borderId="23" xfId="1" applyFont="1" applyFill="1" applyBorder="1" applyAlignment="1">
      <alignment horizontal="center" vertical="center" wrapText="1"/>
    </xf>
    <xf numFmtId="15" fontId="18" fillId="6" borderId="3" xfId="1" applyNumberFormat="1" applyFont="1" applyFill="1" applyBorder="1" applyAlignment="1">
      <alignment horizontal="left" vertical="center"/>
    </xf>
    <xf numFmtId="0" fontId="1" fillId="6" borderId="12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164" fontId="18" fillId="6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45A8FF8C-2511-4833-AB0B-7A28EBAAD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2BED1FE-4299-475D-B97B-0C4D8B647724}"/>
            </a:ext>
          </a:extLst>
        </xdr:cNvPr>
        <xdr:cNvGrpSpPr>
          <a:grpSpLocks/>
        </xdr:cNvGrpSpPr>
      </xdr:nvGrpSpPr>
      <xdr:grpSpPr bwMode="auto">
        <a:xfrm>
          <a:off x="171450" y="387350"/>
          <a:ext cx="984250" cy="117475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AC54B82-AD8D-4DBA-A678-EDF1725D297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E6F6C80-B59F-492D-B0C1-5651CA03B7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FBBCD46-4911-48CB-ACD6-76D7CDB1F150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C18FD6D-33FA-499D-A58C-16C8D030E2B6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4547E28-88A7-421F-98A8-B33F93A9AB5D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44450</xdr:rowOff>
    </xdr:from>
    <xdr:to>
      <xdr:col>22</xdr:col>
      <xdr:colOff>6350</xdr:colOff>
      <xdr:row>92</xdr:row>
      <xdr:rowOff>139700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7861362E-72E0-4F4E-AE58-4B1D97B8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230350"/>
          <a:ext cx="1758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2428907-692D-4EAB-BEAA-58FEF0B75981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50898E7-5414-4B4F-AD6C-D5F33EB901E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33E9AA7-9957-4AEC-949B-71560EB415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7542CCA-F0D5-4FDA-8AD4-8493357F415D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81451B6-32D9-46CF-8E9F-A95957601088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41529FB-99EB-4BA0-ADB4-79C8AC42A33F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44450</xdr:rowOff>
    </xdr:from>
    <xdr:to>
      <xdr:col>22</xdr:col>
      <xdr:colOff>6350</xdr:colOff>
      <xdr:row>92</xdr:row>
      <xdr:rowOff>139700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64340830-635A-4826-AEAF-9B3F9CD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230350"/>
          <a:ext cx="1758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BC1796E-E0DB-46B5-92AE-7AD0AFCD3FE0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60B1245-EDD1-48D2-BA5E-C9114E64876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0D9ED5B-85A8-4558-946E-285B671AF8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632C8E3-C135-406C-AA29-2C5FD5CA3BF0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95E70EA-77C6-4B85-BB28-D90610B91DA4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F0DAF9B-0862-4D74-AEC5-9907B3EDA296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44450</xdr:rowOff>
    </xdr:from>
    <xdr:to>
      <xdr:col>22</xdr:col>
      <xdr:colOff>6350</xdr:colOff>
      <xdr:row>92</xdr:row>
      <xdr:rowOff>139700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9425F62-223D-4BFC-AD82-AA43E9EF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230350"/>
          <a:ext cx="1758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0ED895F-5F69-4351-BFF4-461935B646FD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8BF2F87-C911-45C4-8F98-CB4EBCC3825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D43D1E4-3E1D-4F4E-AFF8-40081682A2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3E44D0A-5FE3-4739-842C-F40A37AE81CD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8599555-3FFA-420B-890E-6A94DC19E53E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2A70693-AC0C-440E-8DDE-8F5B84B50083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44450</xdr:rowOff>
    </xdr:from>
    <xdr:to>
      <xdr:col>22</xdr:col>
      <xdr:colOff>6350</xdr:colOff>
      <xdr:row>92</xdr:row>
      <xdr:rowOff>139700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A02E09D-EC31-42B3-A4BD-AEC50F91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230350"/>
          <a:ext cx="1758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B40AF71-1078-4340-ABF9-8C93C32F456A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2C5B1CD-39BD-4E89-835B-73F9BB615EC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0B42BE4-5F6F-4D13-9CE7-9D79E234EB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FBF68F3-65AB-4CA4-9AE8-1D9A64123055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5D8E5F4-F056-47CA-907F-BF9DB1B01569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B388298-C2DE-4133-9AF0-4A2AF9C3CA39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44450</xdr:rowOff>
    </xdr:from>
    <xdr:to>
      <xdr:col>22</xdr:col>
      <xdr:colOff>6350</xdr:colOff>
      <xdr:row>92</xdr:row>
      <xdr:rowOff>139700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5DC4C58-888F-4747-9B22-D413B536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230350"/>
          <a:ext cx="1758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1</v>
          </cell>
          <cell r="L13">
            <v>7</v>
          </cell>
          <cell r="M13">
            <v>5</v>
          </cell>
          <cell r="N13">
            <v>8</v>
          </cell>
          <cell r="O13">
            <v>5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9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2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1</v>
          </cell>
        </row>
        <row r="18">
          <cell r="F18" t="str">
            <v>Sri Kunmartini</v>
          </cell>
        </row>
        <row r="20">
          <cell r="F20" t="str">
            <v>Jakarta</v>
          </cell>
        </row>
        <row r="22">
          <cell r="F22">
            <v>21207</v>
          </cell>
        </row>
        <row r="23">
          <cell r="F23" t="str">
            <v>Spesialis Penyakit Dalam</v>
          </cell>
        </row>
        <row r="27">
          <cell r="F27" t="str">
            <v>Jl. Legenda Wisata Zona Columbus Blok B-7/ 7 Jl. Raya Cibubur-Cileungsi KM 1</v>
          </cell>
        </row>
        <row r="30">
          <cell r="F30" t="str">
            <v>Cibubur</v>
          </cell>
        </row>
        <row r="31">
          <cell r="F31" t="str">
            <v>Cileungsi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12120</v>
          </cell>
        </row>
        <row r="39">
          <cell r="F39" t="str">
            <v>0217547660</v>
          </cell>
        </row>
        <row r="43">
          <cell r="F43" t="str">
            <v>08128557411</v>
          </cell>
        </row>
        <row r="45">
          <cell r="F45" t="str">
            <v>kun_martini@yahoo.com</v>
          </cell>
        </row>
      </sheetData>
      <sheetData sheetId="2">
        <row r="39">
          <cell r="I39">
            <v>2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5</v>
          </cell>
        </row>
      </sheetData>
      <sheetData sheetId="3">
        <row r="23">
          <cell r="H23">
            <v>38</v>
          </cell>
        </row>
        <row r="88">
          <cell r="G88">
            <v>0</v>
          </cell>
        </row>
        <row r="124">
          <cell r="G12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1</v>
          </cell>
          <cell r="L13">
            <v>7</v>
          </cell>
          <cell r="M13">
            <v>5</v>
          </cell>
          <cell r="N13">
            <v>8</v>
          </cell>
          <cell r="O13">
            <v>5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9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2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1</v>
          </cell>
        </row>
        <row r="18">
          <cell r="F18" t="str">
            <v>Sri Kunmartini</v>
          </cell>
        </row>
        <row r="20">
          <cell r="F20" t="str">
            <v>Jakarta</v>
          </cell>
        </row>
        <row r="22">
          <cell r="F22">
            <v>21207</v>
          </cell>
        </row>
        <row r="23">
          <cell r="F23" t="str">
            <v>Spesialis Penyakit Dalam</v>
          </cell>
        </row>
        <row r="27">
          <cell r="F27" t="str">
            <v>Jl. Legenda Wisata Zona Columbus Blok B-7/ 7 Jl. Raya Cibubur-Cileungsi KM 1</v>
          </cell>
        </row>
        <row r="30">
          <cell r="F30" t="str">
            <v>Cibubur</v>
          </cell>
        </row>
        <row r="31">
          <cell r="F31" t="str">
            <v>Cileungsi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12120</v>
          </cell>
        </row>
        <row r="39">
          <cell r="F39" t="str">
            <v>0217547660</v>
          </cell>
        </row>
        <row r="43">
          <cell r="F43" t="str">
            <v>08128557411</v>
          </cell>
        </row>
        <row r="45">
          <cell r="F45" t="str">
            <v>kun_martini@yahoo.com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15</v>
          </cell>
        </row>
        <row r="245">
          <cell r="G245">
            <v>30</v>
          </cell>
        </row>
        <row r="262">
          <cell r="H262">
            <v>15</v>
          </cell>
        </row>
      </sheetData>
      <sheetData sheetId="3">
        <row r="25">
          <cell r="H25">
            <v>96</v>
          </cell>
        </row>
        <row r="90">
          <cell r="G90">
            <v>0</v>
          </cell>
        </row>
        <row r="126">
          <cell r="G126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1</v>
          </cell>
          <cell r="L13">
            <v>7</v>
          </cell>
          <cell r="M13">
            <v>5</v>
          </cell>
          <cell r="N13">
            <v>8</v>
          </cell>
          <cell r="O13">
            <v>5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9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2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1</v>
          </cell>
        </row>
        <row r="18">
          <cell r="F18" t="str">
            <v>Sri Kunmartini</v>
          </cell>
        </row>
        <row r="20">
          <cell r="F20" t="str">
            <v>Jakarta</v>
          </cell>
        </row>
        <row r="22">
          <cell r="F22">
            <v>21207</v>
          </cell>
        </row>
        <row r="23">
          <cell r="F23" t="str">
            <v>Spesialis Penyakit Dalam</v>
          </cell>
        </row>
        <row r="27">
          <cell r="F27" t="str">
            <v>Jl. Legenda Wisata Zona Columbus Blok B-7/ 7 Jl. Raya Cibubur-Cileungsi KM 1</v>
          </cell>
        </row>
        <row r="30">
          <cell r="F30" t="str">
            <v>Cibubur</v>
          </cell>
        </row>
        <row r="31">
          <cell r="F31" t="str">
            <v>Cileungsi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12120</v>
          </cell>
        </row>
        <row r="39">
          <cell r="F39" t="str">
            <v>0217547660</v>
          </cell>
        </row>
        <row r="43">
          <cell r="F43" t="str">
            <v>08128557411</v>
          </cell>
        </row>
        <row r="45">
          <cell r="F45" t="str">
            <v>kun_martini@yahoo.com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25</v>
          </cell>
        </row>
        <row r="245">
          <cell r="G245">
            <v>30</v>
          </cell>
        </row>
        <row r="262">
          <cell r="H262">
            <v>15</v>
          </cell>
        </row>
      </sheetData>
      <sheetData sheetId="3">
        <row r="27">
          <cell r="H27">
            <v>73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1</v>
          </cell>
          <cell r="L13">
            <v>7</v>
          </cell>
          <cell r="M13">
            <v>5</v>
          </cell>
          <cell r="N13">
            <v>8</v>
          </cell>
          <cell r="O13">
            <v>5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9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2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1</v>
          </cell>
        </row>
        <row r="18">
          <cell r="F18" t="str">
            <v>Sri Kunmartini</v>
          </cell>
        </row>
        <row r="20">
          <cell r="F20" t="str">
            <v>Jakarta</v>
          </cell>
        </row>
        <row r="22">
          <cell r="F22">
            <v>21207</v>
          </cell>
        </row>
        <row r="23">
          <cell r="F23" t="str">
            <v>Spesialis Penyakit Dalam</v>
          </cell>
        </row>
        <row r="27">
          <cell r="F27" t="str">
            <v>Jl. Legenda Wisata Zona Columbus Blok B-7/ 7 Jl. Raya Cibubur-Cileungsi KM 1</v>
          </cell>
        </row>
        <row r="30">
          <cell r="F30" t="str">
            <v>Cibubur</v>
          </cell>
        </row>
        <row r="31">
          <cell r="F31" t="str">
            <v>Cileungsi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12120</v>
          </cell>
        </row>
        <row r="39">
          <cell r="F39" t="str">
            <v>0217547660</v>
          </cell>
        </row>
        <row r="43">
          <cell r="F43" t="str">
            <v>08128557411</v>
          </cell>
        </row>
        <row r="45">
          <cell r="F45" t="str">
            <v>kun_martini@yahoo.com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15</v>
          </cell>
        </row>
      </sheetData>
      <sheetData sheetId="3">
        <row r="32">
          <cell r="H32">
            <v>130</v>
          </cell>
        </row>
        <row r="97">
          <cell r="G97">
            <v>0</v>
          </cell>
        </row>
        <row r="133">
          <cell r="G133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1</v>
          </cell>
          <cell r="L13">
            <v>7</v>
          </cell>
          <cell r="M13">
            <v>5</v>
          </cell>
          <cell r="N13">
            <v>8</v>
          </cell>
          <cell r="O13">
            <v>5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9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2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1</v>
          </cell>
        </row>
        <row r="18">
          <cell r="F18" t="str">
            <v>Sri Kunmartini</v>
          </cell>
        </row>
        <row r="20">
          <cell r="F20" t="str">
            <v>Jakarta</v>
          </cell>
        </row>
        <row r="22">
          <cell r="F22">
            <v>21207</v>
          </cell>
        </row>
        <row r="23">
          <cell r="F23" t="str">
            <v>Spesialis Penyakit Dalam</v>
          </cell>
        </row>
        <row r="27">
          <cell r="F27" t="str">
            <v>Jl. Legenda Wisata Zona Columbus Blok B-7/ 7 Jl. Raya Cibubur-Cileungsi KM 1</v>
          </cell>
        </row>
        <row r="30">
          <cell r="F30" t="str">
            <v>Cibubur</v>
          </cell>
        </row>
        <row r="31">
          <cell r="F31" t="str">
            <v>Cileungsi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12120</v>
          </cell>
        </row>
        <row r="39">
          <cell r="F39" t="str">
            <v>0217547660</v>
          </cell>
        </row>
        <row r="43">
          <cell r="F43" t="str">
            <v>08128557411</v>
          </cell>
        </row>
        <row r="45">
          <cell r="F45" t="str">
            <v>kun_martini@yahoo.com</v>
          </cell>
        </row>
      </sheetData>
      <sheetData sheetId="2">
        <row r="39">
          <cell r="I39">
            <v>5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5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15</v>
          </cell>
        </row>
      </sheetData>
      <sheetData sheetId="3">
        <row r="31">
          <cell r="H31">
            <v>86</v>
          </cell>
        </row>
        <row r="96">
          <cell r="G96">
            <v>0</v>
          </cell>
        </row>
        <row r="132">
          <cell r="G13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1281-D3F4-4888-B415-67D3C48ED724}">
  <sheetPr>
    <tabColor theme="1"/>
  </sheetPr>
  <dimension ref="B2:AH158"/>
  <sheetViews>
    <sheetView showGridLines="0" topLeftCell="A43" zoomScale="75" zoomScaleNormal="75" workbookViewId="0">
      <selection activeCell="AL98" sqref="AL98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'[1]Form P2KB 01'!V7:X8</f>
        <v>2</v>
      </c>
      <c r="W7" s="261"/>
      <c r="X7" s="273"/>
      <c r="Y7" s="241">
        <f>'[1]Form P2KB 01'!Y7:AA8</f>
        <v>0</v>
      </c>
      <c r="Z7" s="242"/>
      <c r="AA7" s="243"/>
      <c r="AB7" s="241">
        <f>'[1]Form P2KB 01'!AB7:AD8</f>
        <v>1</v>
      </c>
      <c r="AC7" s="242"/>
      <c r="AD7" s="243"/>
      <c r="AE7" s="241">
        <f>'[1]Form P2KB 01'!AE7:AG8</f>
        <v>6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6</v>
      </c>
      <c r="AA10" s="249" t="s">
        <v>12</v>
      </c>
      <c r="AB10" s="25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6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'[1]Form P2KB 01'!F13</f>
        <v>1</v>
      </c>
      <c r="G13" s="28">
        <f>'[1]Form P2KB 01'!G13</f>
        <v>2</v>
      </c>
      <c r="H13" s="28">
        <f>'[1]Form P2KB 01'!H13</f>
        <v>2</v>
      </c>
      <c r="I13" s="29">
        <f>'[1]Form P2KB 01'!I13</f>
        <v>3</v>
      </c>
      <c r="J13" s="30"/>
      <c r="K13" s="29">
        <f>'[1]Form P2KB 01'!K13</f>
        <v>1</v>
      </c>
      <c r="L13" s="29">
        <f>'[1]Form P2KB 01'!L13</f>
        <v>7</v>
      </c>
      <c r="M13" s="29">
        <f>'[1]Form P2KB 01'!M13</f>
        <v>5</v>
      </c>
      <c r="N13" s="29">
        <f>'[1]Form P2KB 01'!N13</f>
        <v>8</v>
      </c>
      <c r="O13" s="29">
        <f>'[1]Form P2KB 01'!O13</f>
        <v>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1</v>
      </c>
      <c r="K16" s="28">
        <f>'[1]Form P2KB 01'!K16</f>
        <v>9</v>
      </c>
      <c r="L16" s="28">
        <f>'[1]Form P2KB 01'!L16</f>
        <v>9</v>
      </c>
      <c r="M16" s="28">
        <f>'[1]Form P2KB 01'!M16</f>
        <v>6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1</v>
      </c>
      <c r="R16" s="28">
        <f>'[1]Form P2KB 01'!R16</f>
        <v>2</v>
      </c>
      <c r="S16" s="43"/>
      <c r="T16" s="28">
        <f>'[1]Form P2KB 01'!T16</f>
        <v>0</v>
      </c>
      <c r="U16" s="234">
        <f>'[1]Form P2KB 01'!U16:V16</f>
        <v>2</v>
      </c>
      <c r="V16" s="235"/>
      <c r="W16" s="234">
        <f>'[1]Form P2KB 01'!W16:X16</f>
        <v>4</v>
      </c>
      <c r="X16" s="235"/>
      <c r="Y16" s="234">
        <f>'[1]Form P2KB 01'!Y16:Z16</f>
        <v>1</v>
      </c>
      <c r="Z16" s="235"/>
      <c r="AA16" s="234">
        <f>'[1]Form P2KB 01'!AA16:AB16</f>
        <v>1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'[1]Form P2KB 01'!F18:AG19</f>
        <v>Sri Kunmartini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19" t="str">
        <f>'[1]Form P2KB 01'!F20:AH21</f>
        <v>Jakarta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8"/>
      <c r="C21" s="239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'[1]Form P2KB 01'!F22</f>
        <v>21207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'[1]Form P2KB 01'!F23:AH24</f>
        <v>Spesialis 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33">
        <v>44583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'[1]Form P2KB 01'!F27:AG29</f>
        <v>Jl. Legenda Wisata Zona Columbus Blok B-7/ 7 Jl. Raya Cibubur-Cileungsi KM 1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'[1]Form P2KB 01'!F30:AG30</f>
        <v>Cibubur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'[1]Form P2KB 01'!F31:AH32</f>
        <v>Cileungsi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'[1]Form P2KB 01'!F33:AH34</f>
        <v>Bogor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'[1]Form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'[1]Form P2KB 01'!F37:AH38</f>
        <v>12120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 t="str">
        <f>'[1]Form P2KB 01'!F39:AH40</f>
        <v>0217547660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'[1]Form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'[1]Form P2KB 01'!F43:AH44</f>
        <v>08128557411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'[1]Form P2KB 01'!F45:AH47</f>
        <v>kun_martini@yahoo.com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[1]Profesional!I39+[1]Profesional!H82</f>
        <v>2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[1]Profesional!H125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[1]Profesional!I182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[1]Profesional!G199+[1]Profesional!G229+[1]Profesional!G245+[1]Profesional!H262</f>
        <v>85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89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[1]Pembelajaran!H23</f>
        <v>38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[1]Pembelajaran!G88+[1]Pembelajaran!G124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38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'[1]Pengabdian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'[1]Pengabdian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'[1]Pengabdian Masy-Profesi'!G89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'[1]Pengabdian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2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'[1]Publikasi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'[1]Publikasi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'[1]Publikasi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'[1]Publikasi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'[1]Publikasi '!F100+'[1]Publikasi '!F118+'[1]Publikasi '!F136+'[1]Publikasi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'[1]Pengembangan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'[1]Pengembangan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75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14</v>
      </c>
      <c r="O93" s="128" t="s">
        <v>78</v>
      </c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14</v>
      </c>
      <c r="O95" s="128" t="s">
        <v>80</v>
      </c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4CD2-A4A4-4137-AB91-1662F652BA9C}">
  <sheetPr>
    <tabColor theme="1"/>
  </sheetPr>
  <dimension ref="B2:AH158"/>
  <sheetViews>
    <sheetView showGridLines="0" topLeftCell="A50" zoomScale="75" zoomScaleNormal="75" workbookViewId="0">
      <selection activeCell="AL65" sqref="AL65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'[2]Form P2KB 01'!V7:X8</f>
        <v>2</v>
      </c>
      <c r="W7" s="261"/>
      <c r="X7" s="273"/>
      <c r="Y7" s="241">
        <f>'[2]Form P2KB 01'!Y7:AA8</f>
        <v>0</v>
      </c>
      <c r="Z7" s="242"/>
      <c r="AA7" s="243"/>
      <c r="AB7" s="241">
        <f>'[2]Form P2KB 01'!AB7:AD8</f>
        <v>1</v>
      </c>
      <c r="AC7" s="242"/>
      <c r="AD7" s="243"/>
      <c r="AE7" s="241">
        <f>'[2]Form P2KB 01'!AE7:AG8</f>
        <v>7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7</v>
      </c>
      <c r="AA10" s="249" t="s">
        <v>12</v>
      </c>
      <c r="AB10" s="25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7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'[2]Form P2KB 01'!F13</f>
        <v>1</v>
      </c>
      <c r="G13" s="28">
        <f>'[2]Form P2KB 01'!G13</f>
        <v>2</v>
      </c>
      <c r="H13" s="28">
        <f>'[2]Form P2KB 01'!H13</f>
        <v>2</v>
      </c>
      <c r="I13" s="29">
        <f>'[2]Form P2KB 01'!I13</f>
        <v>3</v>
      </c>
      <c r="J13" s="30"/>
      <c r="K13" s="29">
        <f>'[2]Form P2KB 01'!K13</f>
        <v>1</v>
      </c>
      <c r="L13" s="29">
        <f>'[2]Form P2KB 01'!L13</f>
        <v>7</v>
      </c>
      <c r="M13" s="29">
        <f>'[2]Form P2KB 01'!M13</f>
        <v>5</v>
      </c>
      <c r="N13" s="29">
        <f>'[2]Form P2KB 01'!N13</f>
        <v>8</v>
      </c>
      <c r="O13" s="29">
        <f>'[2]Form P2KB 01'!O13</f>
        <v>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1</v>
      </c>
      <c r="K16" s="28">
        <f>'[2]Form P2KB 01'!K16</f>
        <v>9</v>
      </c>
      <c r="L16" s="28">
        <f>'[2]Form P2KB 01'!L16</f>
        <v>9</v>
      </c>
      <c r="M16" s="28">
        <f>'[2]Form P2KB 01'!M16</f>
        <v>6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1</v>
      </c>
      <c r="R16" s="28">
        <f>'[2]Form P2KB 01'!R16</f>
        <v>2</v>
      </c>
      <c r="S16" s="43"/>
      <c r="T16" s="28">
        <f>'[2]Form P2KB 01'!T16</f>
        <v>0</v>
      </c>
      <c r="U16" s="234">
        <f>'[2]Form P2KB 01'!U16:V16</f>
        <v>2</v>
      </c>
      <c r="V16" s="235"/>
      <c r="W16" s="234">
        <f>'[2]Form P2KB 01'!W16:X16</f>
        <v>4</v>
      </c>
      <c r="X16" s="235"/>
      <c r="Y16" s="234">
        <f>'[2]Form P2KB 01'!Y16:Z16</f>
        <v>1</v>
      </c>
      <c r="Z16" s="235"/>
      <c r="AA16" s="234">
        <f>'[2]Form P2KB 01'!AA16:AB16</f>
        <v>1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'[2]Form P2KB 01'!F18:AG19</f>
        <v>Sri Kunmartini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19" t="str">
        <f>'[2]Form P2KB 01'!F20:AH21</f>
        <v>Jakarta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8"/>
      <c r="C21" s="239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'[2]Form P2KB 01'!F22</f>
        <v>21207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'[2]Form P2KB 01'!F23:AH24</f>
        <v>Spesialis 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33">
        <v>44583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'[2]Form P2KB 01'!F27:AG29</f>
        <v>Jl. Legenda Wisata Zona Columbus Blok B-7/ 7 Jl. Raya Cibubur-Cileungsi KM 1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'[2]Form P2KB 01'!F30:AG30</f>
        <v>Cibubur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'[2]Form P2KB 01'!F31:AH32</f>
        <v>Cileungsi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'[2]Form P2KB 01'!F33:AH34</f>
        <v>Bogor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'[2]Form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'[2]Form P2KB 01'!F37:AH38</f>
        <v>12120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 t="str">
        <f>'[2]Form P2KB 01'!F39:AH40</f>
        <v>0217547660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'[2]Form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'[2]Form P2KB 01'!F43:AH44</f>
        <v>08128557411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'[2]Form P2KB 01'!F45:AH47</f>
        <v>kun_martini@yahoo.com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[2]Profesional!I39+[2]Profesional!H82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[2]Profesional!H125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[2]Profesional!I182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[2]Profesional!G199+[2]Profesional!G229+[2]Profesional!G245+[2]Profesional!H262</f>
        <v>90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92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[2]Pembelajaran!H25</f>
        <v>96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[2]Pembelajaran!G90+[2]Pembelajaran!G126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96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'[2]Pengabdian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'[2]Pengabdian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'[2]Pengabdian Masy-Profesi'!G89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'[2]Pengabdian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2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'[2]Publikasi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'[2]Publikasi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'[2]Publikasi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'[2]Publikasi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'[2]Publikasi '!F100+'[2]Publikasi '!F118+'[2]Publikasi '!F136+'[2]Publikasi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'[2]Pengembangan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'[2]Pengembangan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87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14</v>
      </c>
      <c r="O93" s="128" t="s">
        <v>78</v>
      </c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14</v>
      </c>
      <c r="O95" s="128" t="s">
        <v>80</v>
      </c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E986-96F8-42B6-AF70-32F2C60E44A2}">
  <sheetPr>
    <tabColor theme="1"/>
  </sheetPr>
  <dimension ref="B2:AH158"/>
  <sheetViews>
    <sheetView showGridLines="0" topLeftCell="A54" zoomScale="75" zoomScaleNormal="75" workbookViewId="0">
      <selection activeCell="AK70" sqref="AK70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'[3]Form P2KB 01'!V7:X8</f>
        <v>2</v>
      </c>
      <c r="W7" s="261"/>
      <c r="X7" s="273"/>
      <c r="Y7" s="241">
        <f>'[3]Form P2KB 01'!Y7:AA8</f>
        <v>0</v>
      </c>
      <c r="Z7" s="242"/>
      <c r="AA7" s="243"/>
      <c r="AB7" s="241">
        <f>'[3]Form P2KB 01'!AB7:AD8</f>
        <v>1</v>
      </c>
      <c r="AC7" s="242"/>
      <c r="AD7" s="243"/>
      <c r="AE7" s="241">
        <f>'[3]Form P2KB 01'!AE7:AG8</f>
        <v>8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49" t="s">
        <v>12</v>
      </c>
      <c r="AB10" s="25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'[3]Form P2KB 01'!F13</f>
        <v>1</v>
      </c>
      <c r="G13" s="28">
        <f>'[3]Form P2KB 01'!G13</f>
        <v>2</v>
      </c>
      <c r="H13" s="28">
        <f>'[3]Form P2KB 01'!H13</f>
        <v>2</v>
      </c>
      <c r="I13" s="29">
        <f>'[3]Form P2KB 01'!I13</f>
        <v>3</v>
      </c>
      <c r="J13" s="30"/>
      <c r="K13" s="29">
        <f>'[3]Form P2KB 01'!K13</f>
        <v>1</v>
      </c>
      <c r="L13" s="29">
        <f>'[3]Form P2KB 01'!L13</f>
        <v>7</v>
      </c>
      <c r="M13" s="29">
        <f>'[3]Form P2KB 01'!M13</f>
        <v>5</v>
      </c>
      <c r="N13" s="29">
        <f>'[3]Form P2KB 01'!N13</f>
        <v>8</v>
      </c>
      <c r="O13" s="29">
        <f>'[3]Form P2KB 01'!O13</f>
        <v>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1</v>
      </c>
      <c r="K16" s="28">
        <f>'[3]Form P2KB 01'!K16</f>
        <v>9</v>
      </c>
      <c r="L16" s="28">
        <f>'[3]Form P2KB 01'!L16</f>
        <v>9</v>
      </c>
      <c r="M16" s="28">
        <f>'[3]Form P2KB 01'!M16</f>
        <v>6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1</v>
      </c>
      <c r="R16" s="28">
        <f>'[3]Form P2KB 01'!R16</f>
        <v>2</v>
      </c>
      <c r="S16" s="43"/>
      <c r="T16" s="28">
        <f>'[3]Form P2KB 01'!T16</f>
        <v>0</v>
      </c>
      <c r="U16" s="234">
        <f>'[3]Form P2KB 01'!U16:V16</f>
        <v>2</v>
      </c>
      <c r="V16" s="235"/>
      <c r="W16" s="234">
        <f>'[3]Form P2KB 01'!W16:X16</f>
        <v>4</v>
      </c>
      <c r="X16" s="235"/>
      <c r="Y16" s="234">
        <f>'[3]Form P2KB 01'!Y16:Z16</f>
        <v>1</v>
      </c>
      <c r="Z16" s="235"/>
      <c r="AA16" s="234">
        <f>'[3]Form P2KB 01'!AA16:AB16</f>
        <v>1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'[3]Form P2KB 01'!F18:AG19</f>
        <v>Sri Kunmartini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19" t="str">
        <f>'[3]Form P2KB 01'!F20:AH21</f>
        <v>Jakarta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8"/>
      <c r="C21" s="239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'[3]Form P2KB 01'!F22</f>
        <v>21207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'[3]Form P2KB 01'!F23:AH24</f>
        <v>Spesialis 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33">
        <v>44583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'[3]Form P2KB 01'!F27:AG29</f>
        <v>Jl. Legenda Wisata Zona Columbus Blok B-7/ 7 Jl. Raya Cibubur-Cileungsi KM 1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'[3]Form P2KB 01'!F30:AG30</f>
        <v>Cibubur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'[3]Form P2KB 01'!F31:AH32</f>
        <v>Cileungsi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'[3]Form P2KB 01'!F33:AH34</f>
        <v>Bogor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'[3]Form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'[3]Form P2KB 01'!F37:AH38</f>
        <v>12120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 t="str">
        <f>'[3]Form P2KB 01'!F39:AH40</f>
        <v>0217547660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'[3]Form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'[3]Form P2KB 01'!F43:AH44</f>
        <v>08128557411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'[3]Form P2KB 01'!F45:AH47</f>
        <v>kun_martini@yahoo.com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[3]Profesional!I39+[3]Profesional!H82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[3]Profesional!H125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[3]Profesional!I182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[3]Profesional!G199+[3]Profesional!G229+[3]Profesional!G245+[3]Profesional!H262</f>
        <v>100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102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[3]Pembelajaran!H27</f>
        <v>73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[3]Pembelajaran!G92+[3]Pembelajaran!G128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73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'[3]Pengabdian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'[3]Pengabdian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'[3]Pengabdian Masy-Profesi'!G89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'[3]Pengabdian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2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'[3]Publikasi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'[3]Publikasi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'[3]Publikasi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'[3]Publikasi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'[3]Publikasi '!F100+'[3]Publikasi '!F118+'[3]Publikasi '!F136+'[3]Publikasi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'[3]Pengembangan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'[3]Pengembangan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88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14</v>
      </c>
      <c r="O93" s="128" t="s">
        <v>78</v>
      </c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14</v>
      </c>
      <c r="O95" s="128" t="s">
        <v>80</v>
      </c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8CC2-0528-4BB1-B86E-652E4FE473CB}">
  <sheetPr>
    <tabColor theme="1"/>
  </sheetPr>
  <dimension ref="B2:AH158"/>
  <sheetViews>
    <sheetView showGridLines="0" topLeftCell="A54" zoomScale="75" zoomScaleNormal="75" workbookViewId="0">
      <selection activeCell="AK54" sqref="AK54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'[4]Form P2KB 01'!V7:X8</f>
        <v>2</v>
      </c>
      <c r="W7" s="261"/>
      <c r="X7" s="273"/>
      <c r="Y7" s="241">
        <f>'[4]Form P2KB 01'!Y7:AA8</f>
        <v>0</v>
      </c>
      <c r="Z7" s="242"/>
      <c r="AA7" s="243"/>
      <c r="AB7" s="241">
        <f>'[4]Form P2KB 01'!AB7:AD8</f>
        <v>1</v>
      </c>
      <c r="AC7" s="242"/>
      <c r="AD7" s="243"/>
      <c r="AE7" s="241">
        <f>'[4]Form P2KB 01'!AE7:AG8</f>
        <v>9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9</v>
      </c>
      <c r="AA10" s="249" t="s">
        <v>12</v>
      </c>
      <c r="AB10" s="25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9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'[4]Form P2KB 01'!F13</f>
        <v>1</v>
      </c>
      <c r="G13" s="28">
        <f>'[4]Form P2KB 01'!G13</f>
        <v>2</v>
      </c>
      <c r="H13" s="28">
        <f>'[4]Form P2KB 01'!H13</f>
        <v>2</v>
      </c>
      <c r="I13" s="29">
        <f>'[4]Form P2KB 01'!I13</f>
        <v>3</v>
      </c>
      <c r="J13" s="30"/>
      <c r="K13" s="29">
        <f>'[4]Form P2KB 01'!K13</f>
        <v>1</v>
      </c>
      <c r="L13" s="29">
        <f>'[4]Form P2KB 01'!L13</f>
        <v>7</v>
      </c>
      <c r="M13" s="29">
        <f>'[4]Form P2KB 01'!M13</f>
        <v>5</v>
      </c>
      <c r="N13" s="29">
        <f>'[4]Form P2KB 01'!N13</f>
        <v>8</v>
      </c>
      <c r="O13" s="29">
        <f>'[4]Form P2KB 01'!O13</f>
        <v>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1</v>
      </c>
      <c r="K16" s="28">
        <f>'[4]Form P2KB 01'!K16</f>
        <v>9</v>
      </c>
      <c r="L16" s="28">
        <f>'[4]Form P2KB 01'!L16</f>
        <v>9</v>
      </c>
      <c r="M16" s="28">
        <f>'[4]Form P2KB 01'!M16</f>
        <v>6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1</v>
      </c>
      <c r="R16" s="28">
        <f>'[4]Form P2KB 01'!R16</f>
        <v>2</v>
      </c>
      <c r="S16" s="43"/>
      <c r="T16" s="28">
        <f>'[4]Form P2KB 01'!T16</f>
        <v>0</v>
      </c>
      <c r="U16" s="234">
        <f>'[4]Form P2KB 01'!U16:V16</f>
        <v>2</v>
      </c>
      <c r="V16" s="235"/>
      <c r="W16" s="234">
        <f>'[4]Form P2KB 01'!W16:X16</f>
        <v>4</v>
      </c>
      <c r="X16" s="235"/>
      <c r="Y16" s="234">
        <f>'[4]Form P2KB 01'!Y16:Z16</f>
        <v>1</v>
      </c>
      <c r="Z16" s="235"/>
      <c r="AA16" s="234">
        <f>'[4]Form P2KB 01'!AA16:AB16</f>
        <v>1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'[4]Form P2KB 01'!F18:AG19</f>
        <v>Sri Kunmartini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19" t="str">
        <f>'[4]Form P2KB 01'!F20:AH21</f>
        <v>Jakarta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8"/>
      <c r="C21" s="239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'[4]Form P2KB 01'!F22</f>
        <v>21207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'[4]Form P2KB 01'!F23:AH24</f>
        <v>Spesialis 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33">
        <v>44583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'[4]Form P2KB 01'!F27:AG29</f>
        <v>Jl. Legenda Wisata Zona Columbus Blok B-7/ 7 Jl. Raya Cibubur-Cileungsi KM 1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'[4]Form P2KB 01'!F30:AG30</f>
        <v>Cibubur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'[4]Form P2KB 01'!F31:AH32</f>
        <v>Cileungsi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'[4]Form P2KB 01'!F33:AH34</f>
        <v>Bogor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'[4]Form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'[4]Form P2KB 01'!F37:AH38</f>
        <v>12120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 t="str">
        <f>'[4]Form P2KB 01'!F39:AH40</f>
        <v>0217547660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'[4]Form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'[4]Form P2KB 01'!F43:AH44</f>
        <v>08128557411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'[4]Form P2KB 01'!F45:AH47</f>
        <v>kun_martini@yahoo.com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[4]Profesional!I39+[4]Profesional!H82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[4]Profesional!H125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[4]Profesional!I182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[4]Profesional!G199+[4]Profesional!G229+[4]Profesional!G245+[4]Profesional!H262</f>
        <v>105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107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[4]Pembelajaran!H32</f>
        <v>130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[4]Pembelajaran!G97+[4]Pembelajaran!G133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130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'[4]Pengabdian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'[4]Pengabdian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'[4]Pengabdian Masy-Profesi'!G89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'[4]Pengabdian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2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'[4]Publikasi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'[4]Publikasi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'[4]Publikasi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'[4]Publikasi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'[4]Publikasi '!F100+'[4]Publikasi '!F118+'[4]Publikasi '!F136+'[4]Publikasi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'[4]Pengembangan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'[4]Pengembangan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89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14</v>
      </c>
      <c r="O93" s="128" t="s">
        <v>78</v>
      </c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14</v>
      </c>
      <c r="O95" s="128" t="s">
        <v>80</v>
      </c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598F-D492-43A1-9F40-B17C62F5E7AD}">
  <sheetPr>
    <tabColor theme="1"/>
  </sheetPr>
  <dimension ref="B2:AH158"/>
  <sheetViews>
    <sheetView showGridLines="0" tabSelected="1" topLeftCell="A48" zoomScale="75" zoomScaleNormal="75" workbookViewId="0">
      <selection activeCell="AL88" sqref="AL88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'[5]Form P2KB 01'!V7:X8</f>
        <v>2</v>
      </c>
      <c r="W7" s="261"/>
      <c r="X7" s="273"/>
      <c r="Y7" s="241">
        <f>'[5]Form P2KB 01'!Y7:AA8</f>
        <v>0</v>
      </c>
      <c r="Z7" s="242"/>
      <c r="AA7" s="243"/>
      <c r="AB7" s="241">
        <f>'[5]Form P2KB 01'!AB7:AD8</f>
        <v>2</v>
      </c>
      <c r="AC7" s="242"/>
      <c r="AD7" s="243"/>
      <c r="AE7" s="241">
        <f>'[5]Form P2KB 01'!AE7:AG8</f>
        <v>0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0</v>
      </c>
      <c r="AA10" s="249" t="s">
        <v>12</v>
      </c>
      <c r="AB10" s="25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0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'[5]Form P2KB 01'!F13</f>
        <v>1</v>
      </c>
      <c r="G13" s="28">
        <f>'[5]Form P2KB 01'!G13</f>
        <v>2</v>
      </c>
      <c r="H13" s="28">
        <f>'[5]Form P2KB 01'!H13</f>
        <v>2</v>
      </c>
      <c r="I13" s="29">
        <f>'[5]Form P2KB 01'!I13</f>
        <v>3</v>
      </c>
      <c r="J13" s="30"/>
      <c r="K13" s="29">
        <f>'[5]Form P2KB 01'!K13</f>
        <v>1</v>
      </c>
      <c r="L13" s="29">
        <f>'[5]Form P2KB 01'!L13</f>
        <v>7</v>
      </c>
      <c r="M13" s="29">
        <f>'[5]Form P2KB 01'!M13</f>
        <v>5</v>
      </c>
      <c r="N13" s="29">
        <f>'[5]Form P2KB 01'!N13</f>
        <v>8</v>
      </c>
      <c r="O13" s="29">
        <f>'[5]Form P2KB 01'!O13</f>
        <v>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1</v>
      </c>
      <c r="K16" s="28">
        <f>'[5]Form P2KB 01'!K16</f>
        <v>9</v>
      </c>
      <c r="L16" s="28">
        <f>'[5]Form P2KB 01'!L16</f>
        <v>9</v>
      </c>
      <c r="M16" s="28">
        <f>'[5]Form P2KB 01'!M16</f>
        <v>6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1</v>
      </c>
      <c r="R16" s="28">
        <f>'[5]Form P2KB 01'!R16</f>
        <v>2</v>
      </c>
      <c r="S16" s="43"/>
      <c r="T16" s="28">
        <f>'[5]Form P2KB 01'!T16</f>
        <v>0</v>
      </c>
      <c r="U16" s="234">
        <f>'[5]Form P2KB 01'!U16:V16</f>
        <v>2</v>
      </c>
      <c r="V16" s="235"/>
      <c r="W16" s="234">
        <f>'[5]Form P2KB 01'!W16:X16</f>
        <v>4</v>
      </c>
      <c r="X16" s="235"/>
      <c r="Y16" s="234">
        <f>'[5]Form P2KB 01'!Y16:Z16</f>
        <v>1</v>
      </c>
      <c r="Z16" s="235"/>
      <c r="AA16" s="234">
        <f>'[5]Form P2KB 01'!AA16:AB16</f>
        <v>1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'[5]Form P2KB 01'!F18:AG19</f>
        <v>Sri Kunmartini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19" t="str">
        <f>'[5]Form P2KB 01'!F20:AH21</f>
        <v>Jakarta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8"/>
      <c r="C21" s="239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'[5]Form P2KB 01'!F22</f>
        <v>21207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'[5]Form P2KB 01'!F23:AH24</f>
        <v>Spesialis 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33">
        <v>44583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'[5]Form P2KB 01'!F27:AG29</f>
        <v>Jl. Legenda Wisata Zona Columbus Blok B-7/ 7 Jl. Raya Cibubur-Cileungsi KM 1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'[5]Form P2KB 01'!F30:AG30</f>
        <v>Cibubur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'[5]Form P2KB 01'!F31:AH32</f>
        <v>Cileungsi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'[5]Form P2KB 01'!F33:AH34</f>
        <v>Bogor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'[5]Form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'[5]Form P2KB 01'!F37:AH38</f>
        <v>12120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 t="str">
        <f>'[5]Form P2KB 01'!F39:AH40</f>
        <v>0217547660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'[5]Form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'[5]Form P2KB 01'!F43:AH44</f>
        <v>08128557411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'[5]Form P2KB 01'!F45:AH47</f>
        <v>kun_martini@yahoo.com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[5]Profesional!I39+[5]Profesional!H82</f>
        <v>5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[5]Profesional!H125</f>
        <v>4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[5]Profesional!I182</f>
        <v>5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[5]Profesional!G199+[5]Profesional!G229+[5]Profesional!G245+[5]Profesional!H262</f>
        <v>105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119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[5]Pembelajaran!H31</f>
        <v>86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[5]Pembelajaran!G96+[5]Pembelajaran!G132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86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'[5]Pengabdian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'[5]Pengabdian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'[5]Pengabdian Masy-Profesi'!G89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'[5]Pengabdian Masy-Profesi'!G125</f>
        <v>30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32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'[5]Publikasi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'[5]Publikasi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'[5]Publikasi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'[5]Publikasi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'[5]Publikasi '!F100+'[5]Publikasi '!F118+'[5]Publikasi '!F136+'[5]Publikasi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'[5]Pengembangan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'[5]Pengembangan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90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14</v>
      </c>
      <c r="O93" s="128" t="s">
        <v>78</v>
      </c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14</v>
      </c>
      <c r="O95" s="128" t="s">
        <v>80</v>
      </c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1B84-A891-4B46-9A8D-54034B83229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2021-05-04T05:22:21Z</dcterms:created>
  <dcterms:modified xsi:type="dcterms:W3CDTF">2021-05-04T06:01:31Z</dcterms:modified>
</cp:coreProperties>
</file>