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sekertariatan\Hasan Basri\dr. Redy Ferana H\P2KB\"/>
    </mc:Choice>
  </mc:AlternateContent>
  <xr:revisionPtr revIDLastSave="0" documentId="13_ncr:1_{9EC20B84-A0FA-4B05-8ECE-35DE7AF94CF6}" xr6:coauthVersionLast="45" xr6:coauthVersionMax="45" xr10:uidLastSave="{00000000-0000-0000-0000-000000000000}"/>
  <bookViews>
    <workbookView xWindow="-110" yWindow="-110" windowWidth="19420" windowHeight="10300" activeTab="4" xr2:uid="{2E6D0370-8435-41B1-ACC8-9B92C979FA58}"/>
  </bookViews>
  <sheets>
    <sheet name="2020" sheetId="1" r:id="rId1"/>
    <sheet name="2021" sheetId="2" r:id="rId2"/>
    <sheet name="2022" sheetId="3" r:id="rId3"/>
    <sheet name="2023" sheetId="4" r:id="rId4"/>
    <sheet name="202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'2020'!$A$1:$BO$113</definedName>
    <definedName name="_xlnm.Print_Area" localSheetId="1">'2021'!$A$1:$BO$113</definedName>
    <definedName name="_xlnm.Print_Area" localSheetId="2">'2022'!$A$1:$BO$113</definedName>
    <definedName name="_xlnm.Print_Area" localSheetId="3">'2023'!$A$1:$BO$113</definedName>
    <definedName name="_xlnm.Print_Area" localSheetId="4">'2024'!$A$1:$BO$113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3" i="5" l="1"/>
  <c r="AB91" i="5"/>
  <c r="AB89" i="5"/>
  <c r="AB87" i="5"/>
  <c r="AE86" i="5"/>
  <c r="AB84" i="5"/>
  <c r="AB80" i="5"/>
  <c r="AB78" i="5"/>
  <c r="AB77" i="5"/>
  <c r="AB76" i="5"/>
  <c r="AB75" i="5"/>
  <c r="AB71" i="5"/>
  <c r="AB68" i="5"/>
  <c r="AB66" i="5"/>
  <c r="AB64" i="5"/>
  <c r="AB61" i="5"/>
  <c r="AB60" i="5"/>
  <c r="AB59" i="5"/>
  <c r="AB58" i="5"/>
  <c r="AB57" i="5"/>
  <c r="AB55" i="5"/>
  <c r="AB53" i="5"/>
  <c r="AB50" i="5"/>
  <c r="AB47" i="5"/>
  <c r="AB51" i="5" s="1"/>
  <c r="F43" i="5"/>
  <c r="F41" i="5"/>
  <c r="F39" i="5"/>
  <c r="F37" i="5"/>
  <c r="F35" i="5"/>
  <c r="F33" i="5"/>
  <c r="F31" i="5"/>
  <c r="F29" i="5"/>
  <c r="F28" i="5"/>
  <c r="F25" i="5"/>
  <c r="F23" i="5"/>
  <c r="F21" i="5"/>
  <c r="F20" i="5"/>
  <c r="F18" i="5"/>
  <c r="F16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93" i="4"/>
  <c r="AB91" i="4"/>
  <c r="AB89" i="4"/>
  <c r="AB87" i="4"/>
  <c r="AE86" i="4"/>
  <c r="AB84" i="4"/>
  <c r="AB80" i="4"/>
  <c r="AB78" i="4"/>
  <c r="AB77" i="4"/>
  <c r="AB76" i="4"/>
  <c r="AB75" i="4"/>
  <c r="AB71" i="4"/>
  <c r="AB68" i="4"/>
  <c r="AB66" i="4"/>
  <c r="AB64" i="4"/>
  <c r="AB61" i="4"/>
  <c r="AB60" i="4"/>
  <c r="AB59" i="4"/>
  <c r="AB58" i="4"/>
  <c r="AB57" i="4"/>
  <c r="AB55" i="4"/>
  <c r="AB53" i="4"/>
  <c r="AB50" i="4"/>
  <c r="AB47" i="4"/>
  <c r="AB51" i="4" s="1"/>
  <c r="F43" i="4"/>
  <c r="F41" i="4"/>
  <c r="F39" i="4"/>
  <c r="F37" i="4"/>
  <c r="F35" i="4"/>
  <c r="F33" i="4"/>
  <c r="F31" i="4"/>
  <c r="F29" i="4"/>
  <c r="F28" i="4"/>
  <c r="F25" i="4"/>
  <c r="F23" i="4"/>
  <c r="F21" i="4"/>
  <c r="F20" i="4"/>
  <c r="F18" i="4"/>
  <c r="F16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93" i="3"/>
  <c r="AB91" i="3"/>
  <c r="AB89" i="3"/>
  <c r="AB87" i="3"/>
  <c r="AE86" i="3"/>
  <c r="AB84" i="3"/>
  <c r="AB80" i="3"/>
  <c r="AB78" i="3"/>
  <c r="AB77" i="3"/>
  <c r="AB76" i="3"/>
  <c r="AB75" i="3"/>
  <c r="AB71" i="3"/>
  <c r="AB68" i="3"/>
  <c r="AB66" i="3"/>
  <c r="AB64" i="3"/>
  <c r="AB61" i="3"/>
  <c r="AB60" i="3"/>
  <c r="AB59" i="3"/>
  <c r="AB58" i="3"/>
  <c r="AB57" i="3"/>
  <c r="AB55" i="3"/>
  <c r="AB62" i="3" s="1"/>
  <c r="AB53" i="3"/>
  <c r="AB50" i="3"/>
  <c r="AB47" i="3"/>
  <c r="F43" i="3"/>
  <c r="F41" i="3"/>
  <c r="F39" i="3"/>
  <c r="F37" i="3"/>
  <c r="F35" i="3"/>
  <c r="F33" i="3"/>
  <c r="F31" i="3"/>
  <c r="F29" i="3"/>
  <c r="F28" i="3"/>
  <c r="F25" i="3"/>
  <c r="F23" i="3"/>
  <c r="F21" i="3"/>
  <c r="F20" i="3"/>
  <c r="F18" i="3"/>
  <c r="F16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93" i="2"/>
  <c r="AB91" i="2"/>
  <c r="AB89" i="2"/>
  <c r="AB87" i="2"/>
  <c r="AE86" i="2"/>
  <c r="AB84" i="2"/>
  <c r="AB80" i="2"/>
  <c r="AB78" i="2"/>
  <c r="AB77" i="2"/>
  <c r="AB76" i="2"/>
  <c r="AB75" i="2"/>
  <c r="AB71" i="2"/>
  <c r="AB68" i="2"/>
  <c r="AB66" i="2"/>
  <c r="AB64" i="2"/>
  <c r="AB61" i="2"/>
  <c r="AB60" i="2"/>
  <c r="AB59" i="2"/>
  <c r="AB58" i="2"/>
  <c r="AB57" i="2"/>
  <c r="AB55" i="2"/>
  <c r="AB53" i="2"/>
  <c r="AB50" i="2"/>
  <c r="AB47" i="2"/>
  <c r="AB51" i="2" s="1"/>
  <c r="F43" i="2"/>
  <c r="F41" i="2"/>
  <c r="F39" i="2"/>
  <c r="F37" i="2"/>
  <c r="F35" i="2"/>
  <c r="F33" i="2"/>
  <c r="F31" i="2"/>
  <c r="F29" i="2"/>
  <c r="F28" i="2"/>
  <c r="F25" i="2"/>
  <c r="F23" i="2"/>
  <c r="F21" i="2"/>
  <c r="F20" i="2"/>
  <c r="F18" i="2"/>
  <c r="F16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93" i="1"/>
  <c r="AB91" i="1"/>
  <c r="AB89" i="1"/>
  <c r="AB87" i="1"/>
  <c r="AE86" i="1"/>
  <c r="AB84" i="1"/>
  <c r="AB80" i="1"/>
  <c r="AB78" i="1"/>
  <c r="AB77" i="1"/>
  <c r="AB76" i="1"/>
  <c r="AB75" i="1"/>
  <c r="AB71" i="1"/>
  <c r="AB68" i="1"/>
  <c r="AB66" i="1"/>
  <c r="AB64" i="1"/>
  <c r="AB73" i="1" s="1"/>
  <c r="AB61" i="1"/>
  <c r="AB60" i="1"/>
  <c r="AB59" i="1"/>
  <c r="AB58" i="1"/>
  <c r="AB57" i="1"/>
  <c r="AB55" i="1"/>
  <c r="AB53" i="1"/>
  <c r="AB50" i="1"/>
  <c r="AB47" i="1"/>
  <c r="AB51" i="1" s="1"/>
  <c r="F43" i="1"/>
  <c r="F41" i="1"/>
  <c r="F39" i="1"/>
  <c r="F37" i="1"/>
  <c r="F35" i="1"/>
  <c r="F33" i="1"/>
  <c r="F31" i="1"/>
  <c r="F29" i="1"/>
  <c r="F28" i="1"/>
  <c r="F25" i="1"/>
  <c r="F23" i="1"/>
  <c r="F21" i="1"/>
  <c r="F20" i="1"/>
  <c r="F18" i="1"/>
  <c r="F16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82" i="1" l="1"/>
  <c r="AB62" i="2"/>
  <c r="AB62" i="1"/>
  <c r="AB51" i="3"/>
  <c r="AB82" i="5"/>
  <c r="AB82" i="3"/>
  <c r="AB73" i="3"/>
  <c r="AB73" i="5"/>
  <c r="AB62" i="5"/>
  <c r="AB82" i="2"/>
  <c r="AB82" i="4"/>
  <c r="AB73" i="2"/>
  <c r="AB62" i="4"/>
  <c r="AB7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262C10B8-D30A-4C26-AA15-C3EECB587F8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B6BE4240-6395-40EA-92E2-96FCCE54A78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0BCA2600-E8C7-40E4-92B3-73EC5E27D6A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498374B7-D8FC-4FCC-8825-3A58F8167A3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469AF4ED-D21A-4D52-B434-2EAC91E8CC3A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<sst xmlns="http://schemas.openxmlformats.org/spreadsheetml/2006/main" count="605" uniqueCount="101">
  <si>
    <t xml:space="preserve">HASIL VERIFIKASI PENILAIAN BERKALA TAHUNAN </t>
  </si>
  <si>
    <t>FORMULIR</t>
  </si>
  <si>
    <t>ANGKA KREDIT P2KB</t>
  </si>
  <si>
    <t>(diisi oleh Komisi P2KB IPD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</si>
  <si>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</si>
  <si>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</si>
  <si>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</si>
  <si>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</si>
  <si>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</si>
  <si>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</si>
  <si>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</si>
  <si>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</si>
  <si>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</si>
  <si>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Noreg KIPD</t>
  </si>
  <si>
    <t>:</t>
  </si>
  <si>
    <t>Nama (tanpa gelar)</t>
  </si>
  <si>
    <t>Tempat Tanggal Lahir</t>
  </si>
  <si>
    <t>Kompetensi</t>
  </si>
  <si>
    <t>Masa Berlaku Serkom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</si>
  <si>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</si>
  <si>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</si>
  <si>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</si>
  <si>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</si>
  <si>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</si>
  <si>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</si>
  <si>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</si>
  <si>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</si>
  <si>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</si>
  <si>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</si>
  <si>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</si>
  <si>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</t>
  </si>
  <si>
    <t>I.</t>
  </si>
  <si>
    <t>KINERJA</t>
  </si>
  <si>
    <t xml:space="preserve">Seminar/simposium, Hands on (wet) workshop, dry workshop </t>
  </si>
  <si>
    <t>PEMBELAJARAN</t>
  </si>
  <si>
    <t>(sebagai peserta)</t>
  </si>
  <si>
    <t>Membaca jurnal dan menjawab uji diri</t>
  </si>
  <si>
    <t>JUMLAH (1 sampai dengan 2)</t>
  </si>
  <si>
    <t>II.</t>
  </si>
  <si>
    <t>(sebagai pembicara dan instruktur)</t>
  </si>
  <si>
    <t>(sebagai moderator dan panitia)</t>
  </si>
  <si>
    <t>Menangani pasien rawat jalan di tempat kerja</t>
  </si>
  <si>
    <t>PROFESIONAL</t>
  </si>
  <si>
    <t>Menangani pasien rawat inap di tempat kerja</t>
  </si>
  <si>
    <t>Menangani pasien konsultasi di tempat kerja</t>
  </si>
  <si>
    <t>Melakukan tindakan medis di tempat kerja</t>
  </si>
  <si>
    <t>Menjadi manager/ direktur/ pejabat pada instansi kesehatan</t>
  </si>
  <si>
    <t>JUMLAH (3 sampai dengan 9)</t>
  </si>
  <si>
    <t>Penyuluhan kesehatan di tempat kerja/ di RS</t>
  </si>
  <si>
    <t>III.</t>
  </si>
  <si>
    <t xml:space="preserve">KINERJA </t>
  </si>
  <si>
    <t xml:space="preserve">PENGABDIAN </t>
  </si>
  <si>
    <t>Penyuluhan di masyarakat/narasumber di radio, televisi</t>
  </si>
  <si>
    <t>MASYARAKAT/PROFESI</t>
  </si>
  <si>
    <t>pengasuh rubrik kesehatan di media massa cetak/online/website</t>
  </si>
  <si>
    <t>Keterlibatan dalam kegiatan kemasyarakatan untuk pelayanan medis</t>
  </si>
  <si>
    <t>(bakti sosial, korban bencana, menjadi tim medis haji, tim pemeriksa</t>
  </si>
  <si>
    <t>kesehatan pemerintah, dll)</t>
  </si>
  <si>
    <t>Menjadi pengurus organisasi profesi, terlibat dalam tim adhoc/panitia</t>
  </si>
  <si>
    <t>(bukan panitia kegiatan ilmiah)/ Pokja</t>
  </si>
  <si>
    <t>JUMLAH (10 sampai dengan 13)</t>
  </si>
  <si>
    <t>IV.</t>
  </si>
  <si>
    <t>Menulis di Buku Ajar Pendidikan Kedokteran/Kesehatan</t>
  </si>
  <si>
    <t>PUBLIKASI</t>
  </si>
  <si>
    <t>Publikasi penelitian/ tinjauan pustaka/ laporan kasus di jurnal/majalah</t>
  </si>
  <si>
    <t>Presentasi makalah bebas oral/poster di acara ilmiah</t>
  </si>
  <si>
    <t xml:space="preserve">Menulis karya ilmiah populer/ pedoman/ standar/ SOP, menerjemahkan </t>
  </si>
  <si>
    <t>buku/menjadi editor, membuat artikel di proceeding book</t>
  </si>
  <si>
    <t>Publikasi artikel kesehatan di media massa di media massa cetak/</t>
  </si>
  <si>
    <t>online/website</t>
  </si>
  <si>
    <t>JUMLAH (14 sampai dengan 18)</t>
  </si>
  <si>
    <t>Menjadi pembimbing karya ilmiah/ tesis/ disertasi</t>
  </si>
  <si>
    <t>V.</t>
  </si>
  <si>
    <t>PENGEMBANGAN</t>
  </si>
  <si>
    <t>Mengajar secara terstruktur di institusi pendidikan kesehatan/kedokteran</t>
  </si>
  <si>
    <t>ILMU</t>
  </si>
  <si>
    <t>Melanjutkan pendidikan subspesialis/ doktor/ magister yang berhubungan</t>
  </si>
  <si>
    <t>dengan bidang kedokteran, di luar domisilnya</t>
  </si>
  <si>
    <t>Melakukan penelitian mandiri yg berhubungan dgn profesinya atau berhub dgn</t>
  </si>
  <si>
    <t>manajemen pendidikan kedokteran/kesehatan</t>
  </si>
  <si>
    <t>Kajian mitra bestari (peer review), diskusi kasus/ klinik bersama pakar/</t>
  </si>
  <si>
    <t>diskusi kasus sulit/ diskusi kasus kematian</t>
  </si>
  <si>
    <t>JUMLAH (19 sampai dengan 23)</t>
  </si>
  <si>
    <t>LEGALISASI KOMISI</t>
  </si>
  <si>
    <t>Setelah meneliti semua berkas penilaian berkala yang dikirim, dengan ini kami laporkan</t>
  </si>
  <si>
    <t>P2KB IPD CABANG</t>
  </si>
  <si>
    <t>jumlah angka SKP yang telah diperoleh yang bersangkutan.</t>
  </si>
  <si>
    <t>Depok,                                   2020</t>
  </si>
  <si>
    <t>TANDA-TANGAN</t>
  </si>
  <si>
    <t>NAMA LENGKAP</t>
  </si>
  <si>
    <t>: dr. Devy Juniarti Iskandar, SpPD, FINASIM</t>
  </si>
  <si>
    <t>Ketua Tim Verifikator Cabang</t>
  </si>
  <si>
    <t>TEMBUSAN</t>
  </si>
  <si>
    <t>1)</t>
  </si>
  <si>
    <t>Dokter yang bersangkutan</t>
  </si>
  <si>
    <t>2)</t>
  </si>
  <si>
    <t>Arsip Komisi P2KB IPD Cabang</t>
  </si>
  <si>
    <t>Depok,                                   2021</t>
  </si>
  <si>
    <t>Depok,                                   2022</t>
  </si>
  <si>
    <t>Depok,                                   2023</t>
  </si>
  <si>
    <t>Depok,                          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</si>
</sst>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1"/>
      <scheme val="minor"/>
    </font>
    <font>
      <b/>
      <sz val="12"/>
      <color theme="0" tint="-4.9989318521683403E-2"/>
      <name val="Arial"/>
      <family val="2"/>
    </font>
    <font>
      <b/>
      <sz val="12"/>
      <color theme="0" tint="-4.9989318521683403E-2"/>
      <name val="Calibri"/>
      <family val="2"/>
      <charset val="1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1" fillId="0" borderId="0" xfId="1"/>
    <xf numFmtId="0" fontId="2" fillId="2" borderId="4" xfId="1" applyFont="1" applyFill="1" applyBorder="1"/>
    <xf numFmtId="0" fontId="2" fillId="2" borderId="5" xfId="1" applyFont="1" applyFill="1" applyBorder="1"/>
    <xf numFmtId="0" fontId="5" fillId="2" borderId="4" xfId="1" applyFont="1" applyFill="1" applyBorder="1" applyAlignment="1">
      <alignment horizontal="center"/>
    </xf>
    <xf numFmtId="0" fontId="2" fillId="2" borderId="0" xfId="1" applyFont="1" applyFill="1"/>
    <xf numFmtId="0" fontId="6" fillId="2" borderId="4" xfId="1" applyFont="1" applyFill="1" applyBorder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4" xfId="1" applyFont="1" applyFill="1" applyBorder="1"/>
    <xf numFmtId="0" fontId="8" fillId="2" borderId="11" xfId="1" applyFont="1" applyFill="1" applyBorder="1" applyAlignment="1">
      <alignment vertical="center"/>
    </xf>
    <xf numFmtId="0" fontId="2" fillId="2" borderId="12" xfId="1" applyFont="1" applyFill="1" applyBorder="1"/>
    <xf numFmtId="0" fontId="4" fillId="2" borderId="0" xfId="1" applyFont="1" applyFill="1"/>
    <xf numFmtId="0" fontId="5" fillId="2" borderId="5" xfId="1" applyFont="1" applyFill="1" applyBorder="1"/>
    <xf numFmtId="0" fontId="4" fillId="2" borderId="17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8" xfId="1" applyFont="1" applyFill="1" applyBorder="1"/>
    <xf numFmtId="0" fontId="2" fillId="2" borderId="7" xfId="1" applyFont="1" applyFill="1" applyBorder="1"/>
    <xf numFmtId="0" fontId="9" fillId="3" borderId="6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left"/>
    </xf>
    <xf numFmtId="0" fontId="2" fillId="4" borderId="18" xfId="1" applyFont="1" applyFill="1" applyBorder="1" applyAlignment="1">
      <alignment horizontal="center" vertical="center"/>
    </xf>
    <xf numFmtId="0" fontId="2" fillId="5" borderId="7" xfId="1" applyFont="1" applyFill="1" applyBorder="1"/>
    <xf numFmtId="0" fontId="2" fillId="5" borderId="7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/>
    </xf>
    <xf numFmtId="0" fontId="2" fillId="4" borderId="19" xfId="1" applyFont="1" applyFill="1" applyBorder="1"/>
    <xf numFmtId="0" fontId="2" fillId="5" borderId="3" xfId="1" applyFont="1" applyFill="1" applyBorder="1"/>
    <xf numFmtId="0" fontId="2" fillId="4" borderId="20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18" xfId="1" applyFont="1" applyFill="1" applyBorder="1"/>
    <xf numFmtId="0" fontId="2" fillId="5" borderId="6" xfId="1" applyFont="1" applyFill="1" applyBorder="1"/>
    <xf numFmtId="0" fontId="2" fillId="6" borderId="22" xfId="1" applyFont="1" applyFill="1" applyBorder="1"/>
    <xf numFmtId="0" fontId="2" fillId="6" borderId="21" xfId="1" applyFont="1" applyFill="1" applyBorder="1"/>
    <xf numFmtId="0" fontId="5" fillId="6" borderId="21" xfId="1" applyFont="1" applyFill="1" applyBorder="1" applyAlignment="1">
      <alignment vertical="center"/>
    </xf>
    <xf numFmtId="0" fontId="2" fillId="7" borderId="1" xfId="1" applyFont="1" applyFill="1" applyBorder="1"/>
    <xf numFmtId="0" fontId="2" fillId="7" borderId="3" xfId="1" applyFont="1" applyFill="1" applyBorder="1"/>
    <xf numFmtId="0" fontId="2" fillId="7" borderId="2" xfId="1" applyFont="1" applyFill="1" applyBorder="1"/>
    <xf numFmtId="0" fontId="2" fillId="8" borderId="19" xfId="1" applyFont="1" applyFill="1" applyBorder="1"/>
    <xf numFmtId="0" fontId="2" fillId="9" borderId="0" xfId="1" applyFont="1" applyFill="1"/>
    <xf numFmtId="0" fontId="5" fillId="9" borderId="0" xfId="1" applyFont="1" applyFill="1"/>
    <xf numFmtId="0" fontId="8" fillId="7" borderId="4" xfId="1" applyFont="1" applyFill="1" applyBorder="1" applyAlignment="1">
      <alignment horizontal="center" vertical="center"/>
    </xf>
    <xf numFmtId="0" fontId="5" fillId="8" borderId="20" xfId="1" applyFont="1" applyFill="1" applyBorder="1" applyAlignment="1">
      <alignment horizontal="center" vertical="center"/>
    </xf>
    <xf numFmtId="0" fontId="5" fillId="9" borderId="4" xfId="1" applyFont="1" applyFill="1" applyBorder="1" applyAlignment="1">
      <alignment horizontal="left" vertical="center"/>
    </xf>
    <xf numFmtId="0" fontId="5" fillId="9" borderId="0" xfId="1" applyFont="1" applyFill="1" applyAlignment="1">
      <alignment horizontal="left" vertical="center"/>
    </xf>
    <xf numFmtId="0" fontId="2" fillId="9" borderId="5" xfId="1" applyFont="1" applyFill="1" applyBorder="1"/>
    <xf numFmtId="0" fontId="8" fillId="7" borderId="4" xfId="1" applyFont="1" applyFill="1" applyBorder="1"/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2" fillId="9" borderId="7" xfId="1" applyFont="1" applyFill="1" applyBorder="1"/>
    <xf numFmtId="0" fontId="2" fillId="9" borderId="8" xfId="1" applyFont="1" applyFill="1" applyBorder="1"/>
    <xf numFmtId="0" fontId="5" fillId="8" borderId="24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2" fillId="9" borderId="21" xfId="1" applyFont="1" applyFill="1" applyBorder="1"/>
    <xf numFmtId="0" fontId="2" fillId="9" borderId="23" xfId="1" applyFont="1" applyFill="1" applyBorder="1"/>
    <xf numFmtId="0" fontId="2" fillId="7" borderId="6" xfId="1" applyFont="1" applyFill="1" applyBorder="1"/>
    <xf numFmtId="0" fontId="2" fillId="7" borderId="7" xfId="1" applyFont="1" applyFill="1" applyBorder="1" applyAlignment="1">
      <alignment vertical="center"/>
    </xf>
    <xf numFmtId="0" fontId="2" fillId="7" borderId="8" xfId="1" applyFont="1" applyFill="1" applyBorder="1" applyAlignment="1">
      <alignment vertical="center"/>
    </xf>
    <xf numFmtId="0" fontId="4" fillId="7" borderId="4" xfId="1" applyFont="1" applyFill="1" applyBorder="1" applyAlignment="1">
      <alignment horizontal="center"/>
    </xf>
    <xf numFmtId="0" fontId="4" fillId="7" borderId="0" xfId="1" applyFont="1" applyFill="1"/>
    <xf numFmtId="0" fontId="2" fillId="7" borderId="0" xfId="1" applyFont="1" applyFill="1"/>
    <xf numFmtId="0" fontId="2" fillId="7" borderId="5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2" fillId="9" borderId="3" xfId="1" applyFont="1" applyFill="1" applyBorder="1"/>
    <xf numFmtId="0" fontId="2" fillId="9" borderId="2" xfId="1" applyFont="1" applyFill="1" applyBorder="1"/>
    <xf numFmtId="0" fontId="5" fillId="9" borderId="6" xfId="1" applyFont="1" applyFill="1" applyBorder="1" applyAlignment="1">
      <alignment vertical="center"/>
    </xf>
    <xf numFmtId="0" fontId="4" fillId="7" borderId="4" xfId="1" applyFont="1" applyFill="1" applyBorder="1"/>
    <xf numFmtId="0" fontId="5" fillId="9" borderId="1" xfId="1" applyFont="1" applyFill="1" applyBorder="1" applyAlignment="1">
      <alignment vertical="center"/>
    </xf>
    <xf numFmtId="0" fontId="2" fillId="7" borderId="4" xfId="1" applyFont="1" applyFill="1" applyBorder="1"/>
    <xf numFmtId="0" fontId="2" fillId="7" borderId="7" xfId="1" applyFont="1" applyFill="1" applyBorder="1"/>
    <xf numFmtId="0" fontId="2" fillId="7" borderId="8" xfId="1" applyFont="1" applyFill="1" applyBorder="1"/>
    <xf numFmtId="0" fontId="5" fillId="9" borderId="5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center"/>
    </xf>
    <xf numFmtId="0" fontId="5" fillId="9" borderId="4" xfId="1" applyFont="1" applyFill="1" applyBorder="1" applyAlignment="1">
      <alignment vertical="center"/>
    </xf>
    <xf numFmtId="0" fontId="4" fillId="7" borderId="1" xfId="1" applyFont="1" applyFill="1" applyBorder="1" applyAlignment="1">
      <alignment horizontal="center"/>
    </xf>
    <xf numFmtId="0" fontId="4" fillId="7" borderId="3" xfId="1" applyFont="1" applyFill="1" applyBorder="1"/>
    <xf numFmtId="0" fontId="5" fillId="9" borderId="22" xfId="1" applyFont="1" applyFill="1" applyBorder="1" applyAlignment="1">
      <alignment vertical="center"/>
    </xf>
    <xf numFmtId="0" fontId="2" fillId="9" borderId="21" xfId="1" applyFont="1" applyFill="1" applyBorder="1" applyAlignment="1">
      <alignment vertical="center"/>
    </xf>
    <xf numFmtId="0" fontId="2" fillId="9" borderId="3" xfId="1" applyFont="1" applyFill="1" applyBorder="1" applyAlignment="1">
      <alignment vertical="center"/>
    </xf>
    <xf numFmtId="0" fontId="2" fillId="9" borderId="0" xfId="1" applyFont="1" applyFill="1" applyAlignment="1">
      <alignment vertical="center"/>
    </xf>
    <xf numFmtId="0" fontId="5" fillId="9" borderId="3" xfId="1" applyFont="1" applyFill="1" applyBorder="1" applyAlignment="1">
      <alignment vertical="center"/>
    </xf>
    <xf numFmtId="0" fontId="5" fillId="9" borderId="7" xfId="1" applyFont="1" applyFill="1" applyBorder="1" applyAlignment="1">
      <alignment vertical="center"/>
    </xf>
    <xf numFmtId="0" fontId="2" fillId="9" borderId="7" xfId="1" applyFont="1" applyFill="1" applyBorder="1" applyAlignment="1">
      <alignment vertical="center"/>
    </xf>
    <xf numFmtId="0" fontId="4" fillId="7" borderId="5" xfId="1" applyFont="1" applyFill="1" applyBorder="1"/>
    <xf numFmtId="0" fontId="2" fillId="10" borderId="6" xfId="1" applyFont="1" applyFill="1" applyBorder="1" applyAlignment="1">
      <alignment vertical="center"/>
    </xf>
    <xf numFmtId="0" fontId="2" fillId="10" borderId="7" xfId="1" applyFont="1" applyFill="1" applyBorder="1" applyAlignment="1">
      <alignment vertical="center"/>
    </xf>
    <xf numFmtId="0" fontId="2" fillId="10" borderId="8" xfId="1" applyFont="1" applyFill="1" applyBorder="1" applyAlignment="1">
      <alignment vertical="center"/>
    </xf>
    <xf numFmtId="0" fontId="8" fillId="7" borderId="7" xfId="1" applyFont="1" applyFill="1" applyBorder="1"/>
    <xf numFmtId="0" fontId="4" fillId="7" borderId="7" xfId="1" applyFont="1" applyFill="1" applyBorder="1"/>
    <xf numFmtId="0" fontId="4" fillId="7" borderId="8" xfId="1" applyFont="1" applyFill="1" applyBorder="1"/>
    <xf numFmtId="0" fontId="11" fillId="0" borderId="0" xfId="1" applyFont="1"/>
    <xf numFmtId="0" fontId="8" fillId="7" borderId="0" xfId="1" applyFont="1" applyFill="1"/>
    <xf numFmtId="0" fontId="2" fillId="10" borderId="1" xfId="1" applyFont="1" applyFill="1" applyBorder="1"/>
    <xf numFmtId="0" fontId="2" fillId="10" borderId="3" xfId="1" applyFont="1" applyFill="1" applyBorder="1"/>
    <xf numFmtId="0" fontId="2" fillId="10" borderId="2" xfId="1" applyFont="1" applyFill="1" applyBorder="1"/>
    <xf numFmtId="0" fontId="4" fillId="7" borderId="0" xfId="1" applyFont="1" applyFill="1" applyAlignment="1">
      <alignment horizontal="left" vertical="center"/>
    </xf>
    <xf numFmtId="0" fontId="5" fillId="10" borderId="4" xfId="1" applyFont="1" applyFill="1" applyBorder="1"/>
    <xf numFmtId="0" fontId="5" fillId="10" borderId="0" xfId="1" applyFont="1" applyFill="1"/>
    <xf numFmtId="0" fontId="2" fillId="10" borderId="0" xfId="1" applyFont="1" applyFill="1"/>
    <xf numFmtId="0" fontId="2" fillId="10" borderId="5" xfId="1" applyFont="1" applyFill="1" applyBorder="1"/>
    <xf numFmtId="0" fontId="5" fillId="7" borderId="5" xfId="1" applyFont="1" applyFill="1" applyBorder="1"/>
    <xf numFmtId="0" fontId="5" fillId="10" borderId="0" xfId="1" applyFont="1" applyFill="1" applyAlignment="1">
      <alignment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/>
    <xf numFmtId="0" fontId="5" fillId="10" borderId="0" xfId="1" applyFont="1" applyFill="1" applyAlignment="1">
      <alignment horizontal="left" vertical="center"/>
    </xf>
    <xf numFmtId="0" fontId="5" fillId="10" borderId="4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2" fillId="10" borderId="6" xfId="1" applyFont="1" applyFill="1" applyBorder="1"/>
    <xf numFmtId="0" fontId="2" fillId="10" borderId="7" xfId="1" applyFont="1" applyFill="1" applyBorder="1"/>
    <xf numFmtId="0" fontId="2" fillId="10" borderId="8" xfId="1" applyFont="1" applyFill="1" applyBorder="1"/>
    <xf numFmtId="0" fontId="5" fillId="7" borderId="4" xfId="1" applyFont="1" applyFill="1" applyBorder="1"/>
    <xf numFmtId="0" fontId="1" fillId="10" borderId="0" xfId="1" applyFill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164" fontId="2" fillId="5" borderId="21" xfId="1" applyNumberFormat="1" applyFont="1" applyFill="1" applyBorder="1" applyAlignment="1">
      <alignment horizontal="left" vertical="center"/>
    </xf>
    <xf numFmtId="0" fontId="2" fillId="10" borderId="22" xfId="1" applyFont="1" applyFill="1" applyBorder="1" applyAlignment="1">
      <alignment horizontal="center" vertical="center"/>
    </xf>
    <xf numFmtId="0" fontId="2" fillId="10" borderId="21" xfId="1" applyFont="1" applyFill="1" applyBorder="1" applyAlignment="1">
      <alignment horizontal="center" vertical="center"/>
    </xf>
    <xf numFmtId="0" fontId="2" fillId="10" borderId="23" xfId="1" applyFont="1" applyFill="1" applyBorder="1" applyAlignment="1">
      <alignment horizontal="center" vertical="center"/>
    </xf>
    <xf numFmtId="0" fontId="4" fillId="6" borderId="22" xfId="1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4" xfId="1" applyFont="1" applyFill="1" applyBorder="1" applyAlignment="1">
      <alignment horizontal="center" vertical="center"/>
    </xf>
    <xf numFmtId="0" fontId="2" fillId="10" borderId="0" xfId="1" applyFont="1" applyFill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10" borderId="6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left" vertical="center"/>
    </xf>
    <xf numFmtId="0" fontId="8" fillId="7" borderId="0" xfId="1" applyFont="1" applyFill="1" applyAlignment="1">
      <alignment vertical="center"/>
    </xf>
    <xf numFmtId="0" fontId="8" fillId="7" borderId="5" xfId="1" applyFont="1" applyFill="1" applyBorder="1" applyAlignment="1">
      <alignment vertical="center"/>
    </xf>
    <xf numFmtId="0" fontId="4" fillId="11" borderId="1" xfId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4" fillId="11" borderId="6" xfId="1" applyFont="1" applyFill="1" applyBorder="1" applyAlignment="1">
      <alignment horizontal="center" vertical="center"/>
    </xf>
    <xf numFmtId="0" fontId="4" fillId="11" borderId="7" xfId="1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0" fontId="5" fillId="8" borderId="19" xfId="1" applyFont="1" applyFill="1" applyBorder="1" applyAlignment="1">
      <alignment horizontal="center" vertical="center"/>
    </xf>
    <xf numFmtId="0" fontId="5" fillId="8" borderId="18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5" fillId="9" borderId="3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5" fillId="9" borderId="8" xfId="1" applyFont="1" applyFill="1" applyBorder="1" applyAlignment="1">
      <alignment horizontal="left" vertical="center"/>
    </xf>
    <xf numFmtId="0" fontId="2" fillId="10" borderId="4" xfId="1" applyFont="1" applyFill="1" applyBorder="1" applyAlignment="1">
      <alignment horizontal="left" vertical="center"/>
    </xf>
    <xf numFmtId="0" fontId="2" fillId="10" borderId="0" xfId="1" applyFont="1" applyFill="1" applyAlignment="1">
      <alignment horizontal="left" vertical="center"/>
    </xf>
    <xf numFmtId="0" fontId="2" fillId="10" borderId="5" xfId="1" applyFont="1" applyFill="1" applyBorder="1" applyAlignment="1">
      <alignment horizontal="left"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0" xfId="1" applyFont="1" applyFill="1" applyAlignment="1">
      <alignment horizontal="center" vertical="center"/>
    </xf>
    <xf numFmtId="0" fontId="4" fillId="11" borderId="5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5" fillId="9" borderId="23" xfId="1" applyFont="1" applyFill="1" applyBorder="1" applyAlignment="1">
      <alignment horizontal="left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13" fillId="0" borderId="0" xfId="1" applyFont="1" applyAlignment="1">
      <alignment horizontal="center" vertical="center"/>
    </xf>
  </cellXfs>
  <cellStyles count="2">
    <cellStyle name="Normal" xfId="0" builtinId="0"/>
    <cellStyle name="Normal 3" xfId="1" xr:uid="{322B3C14-7AF6-4932-B1A5-AC1E1C5AF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78920EF-CA9E-4523-AF29-51236F648E2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20E0ABAD-3FC1-421E-A002-D0EE1964FBB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78AFDB35-6F50-4FC8-855E-38DBF722BE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EB63D6E-A553-4D3B-B6C1-CB021F1E9F15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CECFA9A-9B84-4371-92A8-2CEE67857575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E074ACC-0585-4E4E-8241-77225330AD97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A47D4EB5-386D-46DA-A49E-E8ECE8F22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4BE755C-4323-456E-A1C8-C9427ACF2996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30AEF517-4897-4A7A-B0FF-DA29FEED8D5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623124A3-1F2A-4C4E-999B-8FA8A84085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75FD69F-8B51-4563-A140-FE0E5F59E089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99A3195-B6CB-45ED-97E7-D952FAB397B0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C0C6ACBD-C74E-49FD-957A-1841B03A02E9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548AA52F-F884-400D-907F-CB3F81FC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BF7FE8D-15A5-4AE7-A372-A4682D710AC3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CB7B0FEE-1359-4601-8349-AF7A221DE38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1B87BFB-395E-476E-AA40-623210CC5A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406F5071-9189-476F-A6F4-75C73432B9E0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EE2EF7E-5D04-473A-B35F-2D34EC35AEF1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4103494C-6DB5-44A6-B020-8DA1671E2A00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FC793266-A7F1-4D7D-9A07-FBF97ADF3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3A43A17-E9F2-4798-BB0C-0170A25C986E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CDE9BF4-A0E2-42EC-8E94-F1B5DBFF19F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ACA1FCB-4DA4-4320-BEF4-EFCB390E74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01A36A0-C0CE-4CDB-9A4F-B1F8C37D63F3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BB10209-4DF0-45F4-9DAE-FE64BBFF5E90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ABA5087A-FF1F-4331-88B2-5306E56709AA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8E1F89F0-1742-477E-B044-785C080E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2C3C882-C081-4331-BCC3-695A56D49743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857D5346-EDB5-4CB7-BF54-417A8EC0518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6EF5707-EE30-4FBC-AEB6-D28AF14620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ABC91B11-D7F7-401F-8D2D-9D35EAE1024C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B07B0428-DE43-4EF2-822C-803F672EAE85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2C4A411E-EDEE-46DD-8780-026E90354BC4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BEB715ED-6495-4246-8CB8-766436F45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 t="str">
            <v>Redy Ferana Hata</v>
          </cell>
        </row>
        <row r="18">
          <cell r="F18" t="str">
            <v>Madiun, 9 Februari 1978</v>
          </cell>
        </row>
        <row r="20">
          <cell r="F20" t="str">
            <v>Spesialis Ilmu Penyakit Dalam</v>
          </cell>
        </row>
        <row r="21">
          <cell r="F21" t="str">
            <v>09-02-2025</v>
          </cell>
        </row>
        <row r="23">
          <cell r="F23" t="str">
            <v>09-02-2025</v>
          </cell>
        </row>
        <row r="25">
          <cell r="F25" t="str">
            <v>GDC Cluster Puri Insani 2 Blok C1 No. 5A</v>
          </cell>
        </row>
        <row r="28">
          <cell r="F28" t="str">
            <v>Jatimulya</v>
          </cell>
        </row>
        <row r="29">
          <cell r="F29" t="str">
            <v>Cilodong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16415</v>
          </cell>
        </row>
        <row r="39">
          <cell r="F39" t="str">
            <v>-</v>
          </cell>
        </row>
        <row r="41">
          <cell r="F41" t="str">
            <v>082328010458</v>
          </cell>
        </row>
        <row r="43">
          <cell r="F43" t="str">
            <v>rfh.bputih@gmail.com</v>
          </cell>
        </row>
      </sheetData>
      <sheetData sheetId="2">
        <row r="25">
          <cell r="G25">
            <v>45</v>
          </cell>
        </row>
        <row r="89">
          <cell r="G89">
            <v>0</v>
          </cell>
        </row>
      </sheetData>
      <sheetData sheetId="3">
        <row r="31">
          <cell r="H31">
            <v>0</v>
          </cell>
        </row>
        <row r="67">
          <cell r="H67">
            <v>1</v>
          </cell>
        </row>
        <row r="101">
          <cell r="G101">
            <v>15</v>
          </cell>
        </row>
        <row r="118">
          <cell r="G118">
            <v>15</v>
          </cell>
        </row>
        <row r="134">
          <cell r="G134">
            <v>15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32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6">
          <cell r="F16" t="str">
            <v>Redy Ferana Hata</v>
          </cell>
        </row>
        <row r="18">
          <cell r="F18" t="str">
            <v>Madiun, 9 Februari 1978</v>
          </cell>
        </row>
        <row r="20">
          <cell r="F20" t="str">
            <v>Spesialis Ilmu Penyakit Dalam</v>
          </cell>
        </row>
        <row r="21">
          <cell r="F21" t="str">
            <v>09-02-2025</v>
          </cell>
        </row>
        <row r="23">
          <cell r="F23" t="str">
            <v>09-02-2025</v>
          </cell>
        </row>
        <row r="25">
          <cell r="F25" t="str">
            <v>GDC Cluster Puri Insani 2 Blok C1 No. 5A</v>
          </cell>
        </row>
        <row r="28">
          <cell r="F28" t="str">
            <v>Jatimulya</v>
          </cell>
        </row>
        <row r="29">
          <cell r="F29" t="str">
            <v>Cilodong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16415</v>
          </cell>
        </row>
        <row r="39">
          <cell r="F39" t="str">
            <v>-</v>
          </cell>
        </row>
        <row r="41">
          <cell r="F41" t="str">
            <v>082328010458</v>
          </cell>
        </row>
        <row r="43">
          <cell r="F43" t="str">
            <v>rfh.bputih@gmail.com</v>
          </cell>
        </row>
      </sheetData>
      <sheetData sheetId="2">
        <row r="26">
          <cell r="G26">
            <v>72</v>
          </cell>
        </row>
        <row r="90">
          <cell r="G90">
            <v>0</v>
          </cell>
        </row>
      </sheetData>
      <sheetData sheetId="3">
        <row r="31">
          <cell r="H31">
            <v>0</v>
          </cell>
        </row>
        <row r="67">
          <cell r="H67">
            <v>2</v>
          </cell>
        </row>
        <row r="101">
          <cell r="G101">
            <v>30</v>
          </cell>
        </row>
        <row r="118">
          <cell r="G118">
            <v>35</v>
          </cell>
        </row>
        <row r="134">
          <cell r="G134">
            <v>30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32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6">
          <cell r="F16" t="str">
            <v>Redy Ferana Hata</v>
          </cell>
        </row>
        <row r="18">
          <cell r="F18" t="str">
            <v>Madiun, 9 Februari 1978</v>
          </cell>
        </row>
        <row r="20">
          <cell r="F20" t="str">
            <v>Spesialis Ilmu Penyakit Dalam</v>
          </cell>
        </row>
        <row r="21">
          <cell r="F21" t="str">
            <v>09-02-2025</v>
          </cell>
        </row>
        <row r="23">
          <cell r="F23" t="str">
            <v>09-02-2025</v>
          </cell>
        </row>
        <row r="25">
          <cell r="F25" t="str">
            <v>GDC Cluster Puri Insani 2 Blok C1 No. 5A</v>
          </cell>
        </row>
        <row r="28">
          <cell r="F28" t="str">
            <v>Jatimulya</v>
          </cell>
        </row>
        <row r="29">
          <cell r="F29" t="str">
            <v>Cilodong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16415</v>
          </cell>
        </row>
        <row r="39">
          <cell r="F39" t="str">
            <v>-</v>
          </cell>
        </row>
        <row r="41">
          <cell r="F41" t="str">
            <v>082328010458</v>
          </cell>
        </row>
        <row r="43">
          <cell r="F43" t="str">
            <v>rfh.bputih@gmail.com</v>
          </cell>
        </row>
      </sheetData>
      <sheetData sheetId="2">
        <row r="22">
          <cell r="G22">
            <v>41</v>
          </cell>
        </row>
        <row r="86">
          <cell r="G86">
            <v>0</v>
          </cell>
        </row>
      </sheetData>
      <sheetData sheetId="3">
        <row r="31">
          <cell r="H31">
            <v>0</v>
          </cell>
        </row>
        <row r="67">
          <cell r="H67">
            <v>2</v>
          </cell>
        </row>
        <row r="101">
          <cell r="G101">
            <v>40</v>
          </cell>
        </row>
        <row r="118">
          <cell r="G118">
            <v>35</v>
          </cell>
        </row>
        <row r="134">
          <cell r="G134">
            <v>40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3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3</v>
          </cell>
          <cell r="AC10">
            <v>1</v>
          </cell>
          <cell r="AD10">
            <v>2</v>
          </cell>
          <cell r="AF10">
            <v>2</v>
          </cell>
          <cell r="AG10">
            <v>3</v>
          </cell>
        </row>
        <row r="16">
          <cell r="F16" t="str">
            <v>Redy Ferana Hata</v>
          </cell>
        </row>
        <row r="18">
          <cell r="F18" t="str">
            <v>Madiun, 9 Februari 1978</v>
          </cell>
        </row>
        <row r="20">
          <cell r="F20" t="str">
            <v>Spesialis Ilmu Penyakit Dalam</v>
          </cell>
        </row>
        <row r="21">
          <cell r="F21" t="str">
            <v>09-02-2025</v>
          </cell>
        </row>
        <row r="23">
          <cell r="F23" t="str">
            <v>09-02-2025</v>
          </cell>
        </row>
        <row r="25">
          <cell r="F25" t="str">
            <v>GDC Cluster Puri Insani 2 Blok C1 No. 5A</v>
          </cell>
        </row>
        <row r="28">
          <cell r="F28" t="str">
            <v>Jatimulya</v>
          </cell>
        </row>
        <row r="29">
          <cell r="F29" t="str">
            <v>Cilodong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16415</v>
          </cell>
        </row>
        <row r="39">
          <cell r="F39" t="str">
            <v>-</v>
          </cell>
        </row>
        <row r="41">
          <cell r="F41" t="str">
            <v>082328010458</v>
          </cell>
        </row>
        <row r="43">
          <cell r="F43" t="str">
            <v>rfh.bputih@gmail.com</v>
          </cell>
        </row>
      </sheetData>
      <sheetData sheetId="2">
        <row r="23">
          <cell r="G23">
            <v>44</v>
          </cell>
        </row>
        <row r="87">
          <cell r="G87">
            <v>0</v>
          </cell>
        </row>
      </sheetData>
      <sheetData sheetId="3">
        <row r="31">
          <cell r="H31">
            <v>0</v>
          </cell>
        </row>
        <row r="67">
          <cell r="H67">
            <v>1</v>
          </cell>
        </row>
        <row r="101">
          <cell r="G101">
            <v>40</v>
          </cell>
        </row>
        <row r="118">
          <cell r="G118">
            <v>35</v>
          </cell>
        </row>
        <row r="134">
          <cell r="G134">
            <v>40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4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4</v>
          </cell>
          <cell r="AC10">
            <v>1</v>
          </cell>
          <cell r="AD10">
            <v>2</v>
          </cell>
          <cell r="AF10">
            <v>2</v>
          </cell>
          <cell r="AG10">
            <v>4</v>
          </cell>
        </row>
        <row r="16">
          <cell r="F16" t="str">
            <v>Redy Ferana Hata</v>
          </cell>
        </row>
        <row r="18">
          <cell r="F18" t="str">
            <v>Madiun, 9 Februari 1978</v>
          </cell>
        </row>
        <row r="20">
          <cell r="F20" t="str">
            <v>Spesialis Ilmu Penyakit Dalam</v>
          </cell>
        </row>
        <row r="21">
          <cell r="F21" t="str">
            <v>09-02-2025</v>
          </cell>
        </row>
        <row r="23">
          <cell r="F23" t="str">
            <v>09-02-2025</v>
          </cell>
        </row>
        <row r="25">
          <cell r="F25" t="str">
            <v>GDC Cluster Puri Insani 2 Blok C1 No. 5A</v>
          </cell>
        </row>
        <row r="28">
          <cell r="F28" t="str">
            <v>Jatimulya</v>
          </cell>
        </row>
        <row r="29">
          <cell r="F29" t="str">
            <v>Cilodong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 t="str">
            <v>16415</v>
          </cell>
        </row>
        <row r="39">
          <cell r="F39" t="str">
            <v>-</v>
          </cell>
        </row>
        <row r="41">
          <cell r="F41" t="str">
            <v>082328010458</v>
          </cell>
        </row>
        <row r="43">
          <cell r="F43" t="str">
            <v>rfh.bputih@gmail.com</v>
          </cell>
        </row>
      </sheetData>
      <sheetData sheetId="2">
        <row r="23">
          <cell r="G23">
            <v>7</v>
          </cell>
        </row>
        <row r="87">
          <cell r="G87">
            <v>0</v>
          </cell>
        </row>
      </sheetData>
      <sheetData sheetId="3">
        <row r="31">
          <cell r="H31">
            <v>0</v>
          </cell>
        </row>
        <row r="67">
          <cell r="H67">
            <v>1</v>
          </cell>
        </row>
        <row r="101">
          <cell r="G101">
            <v>35</v>
          </cell>
        </row>
        <row r="118">
          <cell r="G118">
            <v>30</v>
          </cell>
        </row>
        <row r="134">
          <cell r="G134">
            <v>35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2E724-CD41-4C79-B2FD-C6C6C1E64A4F}">
  <sheetPr>
    <tabColor rgb="FF7030A0"/>
  </sheetPr>
  <dimension ref="B2:BT174"/>
  <sheetViews>
    <sheetView showGridLines="0" topLeftCell="A81" zoomScale="75" zoomScaleNormal="75" zoomScaleSheetLayoutView="80" workbookViewId="0">
      <selection activeCell="AM93" sqref="AM9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137" t="s">
        <v>0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/>
      <c r="U3" s="140" t="s">
        <v>1</v>
      </c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2"/>
    </row>
    <row r="4" spans="2:34" ht="15.5" x14ac:dyDescent="0.35">
      <c r="B4" s="5"/>
      <c r="C4" s="6"/>
      <c r="D4" s="140" t="s">
        <v>2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143" t="s">
        <v>3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46" t="s">
        <v>4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8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134" t="s">
        <v>5</v>
      </c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6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49">
        <f>'[1]Form P2KB 01'!V7:X8</f>
        <v>2</v>
      </c>
      <c r="W7" s="141"/>
      <c r="X7" s="150"/>
      <c r="Y7" s="154">
        <f>'[1]Form P2KB 01'!Y7:Z8</f>
        <v>0</v>
      </c>
      <c r="Z7" s="155"/>
      <c r="AA7" s="15"/>
      <c r="AB7" s="154">
        <f>'[1]Form P2KB 01'!AB7:AD8</f>
        <v>2</v>
      </c>
      <c r="AC7" s="158"/>
      <c r="AD7" s="155"/>
      <c r="AE7" s="154">
        <f>'[1]Form P2KB 01'!AE7:AG8</f>
        <v>0</v>
      </c>
      <c r="AF7" s="158"/>
      <c r="AG7" s="155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51"/>
      <c r="W8" s="152"/>
      <c r="X8" s="153"/>
      <c r="Y8" s="156"/>
      <c r="Z8" s="157"/>
      <c r="AA8" s="15"/>
      <c r="AB8" s="156"/>
      <c r="AC8" s="159"/>
      <c r="AD8" s="157"/>
      <c r="AE8" s="156"/>
      <c r="AF8" s="159"/>
      <c r="AG8" s="157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160" t="s">
        <v>9</v>
      </c>
      <c r="W9" s="160"/>
      <c r="X9" s="8"/>
      <c r="Y9" s="160" t="s">
        <v>10</v>
      </c>
      <c r="Z9" s="160"/>
      <c r="AA9" s="8"/>
      <c r="AB9" s="8"/>
      <c r="AC9" s="161" t="s">
        <v>9</v>
      </c>
      <c r="AD9" s="161"/>
      <c r="AE9" s="8"/>
      <c r="AF9" s="161" t="s">
        <v>10</v>
      </c>
      <c r="AG9" s="161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2</v>
      </c>
      <c r="Z10" s="22">
        <f>'[1]Form P2KB 01'!Z10</f>
        <v>0</v>
      </c>
      <c r="AA10" s="165" t="s">
        <v>12</v>
      </c>
      <c r="AB10" s="166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2</v>
      </c>
      <c r="AG10" s="20">
        <f>'[1]Form P2KB 01'!AG10</f>
        <v>0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67" t="s">
        <v>13</v>
      </c>
      <c r="C13" s="168"/>
      <c r="D13" s="32"/>
      <c r="E13" s="33"/>
      <c r="F13" s="162">
        <f>'[1]Form P2KB 01'!F13:AH15</f>
        <v>0</v>
      </c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</row>
    <row r="14" spans="2:34" ht="15.5" x14ac:dyDescent="0.35">
      <c r="B14" s="169"/>
      <c r="C14" s="170"/>
      <c r="D14" s="34" t="s">
        <v>14</v>
      </c>
      <c r="E14" s="35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</row>
    <row r="15" spans="2:34" ht="6" customHeight="1" x14ac:dyDescent="0.35">
      <c r="B15" s="171"/>
      <c r="C15" s="172"/>
      <c r="D15" s="28"/>
      <c r="E15" s="30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</row>
    <row r="16" spans="2:34" ht="4.5" customHeight="1" x14ac:dyDescent="0.35">
      <c r="B16" s="167" t="s">
        <v>15</v>
      </c>
      <c r="C16" s="168"/>
      <c r="D16" s="34"/>
      <c r="E16" s="35"/>
      <c r="F16" s="162" t="str">
        <f>'[1]Form P2KB 01'!F16:AG17</f>
        <v>Redy Ferana Hata</v>
      </c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36"/>
    </row>
    <row r="17" spans="2:34" ht="15.5" x14ac:dyDescent="0.35">
      <c r="B17" s="171"/>
      <c r="C17" s="172"/>
      <c r="D17" s="28" t="s">
        <v>14</v>
      </c>
      <c r="E17" s="30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37"/>
    </row>
    <row r="18" spans="2:34" ht="6.75" customHeight="1" x14ac:dyDescent="0.35">
      <c r="B18" s="167" t="s">
        <v>16</v>
      </c>
      <c r="C18" s="168"/>
      <c r="D18" s="34"/>
      <c r="E18" s="35"/>
      <c r="F18" s="162" t="str">
        <f>'[1]Form P2KB 01'!F18:AH19</f>
        <v>Madiun, 9 Februari 1978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</row>
    <row r="19" spans="2:34" ht="15.5" x14ac:dyDescent="0.35">
      <c r="B19" s="171"/>
      <c r="C19" s="172"/>
      <c r="D19" s="28" t="s">
        <v>14</v>
      </c>
      <c r="E19" s="30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73" t="str">
        <f>'[1]Form P2KB 01'!F20:AH20</f>
        <v>Spesialis Ilmu Penyakit Dalam</v>
      </c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</row>
    <row r="21" spans="2:34" ht="5.25" customHeight="1" x14ac:dyDescent="0.35">
      <c r="B21" s="167" t="s">
        <v>18</v>
      </c>
      <c r="C21" s="168"/>
      <c r="D21" s="34"/>
      <c r="E21" s="35"/>
      <c r="F21" s="162" t="str">
        <f>'[1]Form P2KB 01'!F21:AH22</f>
        <v>09-02-2025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</row>
    <row r="22" spans="2:34" ht="15.5" x14ac:dyDescent="0.35">
      <c r="B22" s="171"/>
      <c r="C22" s="172"/>
      <c r="D22" s="28" t="s">
        <v>14</v>
      </c>
      <c r="E22" s="30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</row>
    <row r="23" spans="2:34" ht="6" customHeight="1" x14ac:dyDescent="0.35">
      <c r="B23" s="167" t="s">
        <v>19</v>
      </c>
      <c r="C23" s="168"/>
      <c r="D23" s="34"/>
      <c r="E23" s="35"/>
      <c r="F23" s="162" t="str">
        <f>'[1]Form P2KB 01'!F23:AH24</f>
        <v>09-02-2025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</row>
    <row r="24" spans="2:34" ht="15" customHeight="1" x14ac:dyDescent="0.35">
      <c r="B24" s="171"/>
      <c r="C24" s="172"/>
      <c r="D24" s="28" t="s">
        <v>14</v>
      </c>
      <c r="E24" s="30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</row>
    <row r="25" spans="2:34" ht="5.25" customHeight="1" x14ac:dyDescent="0.35">
      <c r="B25" s="39"/>
      <c r="C25" s="40"/>
      <c r="D25" s="34"/>
      <c r="E25" s="35"/>
      <c r="F25" s="162" t="str">
        <f>'[1]Form P2KB 01'!F25:AG27</f>
        <v>GDC Cluster Puri Insani 2 Blok C1 No. 5A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36"/>
    </row>
    <row r="27" spans="2:34" ht="3" customHeight="1" x14ac:dyDescent="0.35">
      <c r="B27" s="26"/>
      <c r="C27" s="38"/>
      <c r="D27" s="28"/>
      <c r="E27" s="30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37"/>
    </row>
    <row r="28" spans="2:34" ht="18.75" customHeight="1" x14ac:dyDescent="0.35">
      <c r="B28" s="171" t="s">
        <v>21</v>
      </c>
      <c r="C28" s="172"/>
      <c r="D28" s="28" t="s">
        <v>14</v>
      </c>
      <c r="E28" s="30"/>
      <c r="F28" s="164" t="str">
        <f>'[1]Form P2KB 01'!F28:AG28</f>
        <v>Jatimulya</v>
      </c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37"/>
    </row>
    <row r="29" spans="2:34" ht="4.5" customHeight="1" x14ac:dyDescent="0.35">
      <c r="B29" s="167" t="s">
        <v>22</v>
      </c>
      <c r="C29" s="168"/>
      <c r="D29" s="34"/>
      <c r="E29" s="35"/>
      <c r="F29" s="162" t="str">
        <f>'[1]Form P2KB 01'!F29:AH30</f>
        <v>Cilodong</v>
      </c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</row>
    <row r="30" spans="2:34" ht="15.5" x14ac:dyDescent="0.35">
      <c r="B30" s="171"/>
      <c r="C30" s="172"/>
      <c r="D30" s="28" t="s">
        <v>14</v>
      </c>
      <c r="E30" s="30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</row>
    <row r="31" spans="2:34" ht="6" customHeight="1" x14ac:dyDescent="0.35">
      <c r="B31" s="167" t="s">
        <v>23</v>
      </c>
      <c r="C31" s="168"/>
      <c r="D31" s="34"/>
      <c r="E31" s="35"/>
      <c r="F31" s="162" t="str">
        <f>'[1]Form P2KB 01'!F31:AH32</f>
        <v>Depok</v>
      </c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</row>
    <row r="32" spans="2:34" ht="15.5" x14ac:dyDescent="0.35">
      <c r="B32" s="171"/>
      <c r="C32" s="172"/>
      <c r="D32" s="28" t="s">
        <v>14</v>
      </c>
      <c r="E32" s="30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</row>
    <row r="33" spans="2:34" ht="5.25" customHeight="1" x14ac:dyDescent="0.35">
      <c r="B33" s="167" t="s">
        <v>24</v>
      </c>
      <c r="C33" s="168"/>
      <c r="D33" s="34"/>
      <c r="E33" s="35"/>
      <c r="F33" s="162" t="str">
        <f>'[1]Form P2KB 01'!F33:AH34</f>
        <v>Jawa Barat</v>
      </c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</row>
    <row r="34" spans="2:34" ht="15.5" x14ac:dyDescent="0.35">
      <c r="B34" s="171"/>
      <c r="C34" s="172"/>
      <c r="D34" s="28" t="s">
        <v>14</v>
      </c>
      <c r="E34" s="30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</row>
    <row r="35" spans="2:34" ht="4.5" customHeight="1" x14ac:dyDescent="0.35">
      <c r="B35" s="167" t="s">
        <v>25</v>
      </c>
      <c r="C35" s="168"/>
      <c r="D35" s="34"/>
      <c r="E35" s="35"/>
      <c r="F35" s="162" t="str">
        <f>'[1]Form P2KB 01'!F35:AH36</f>
        <v>16415</v>
      </c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</row>
    <row r="36" spans="2:34" ht="15.5" x14ac:dyDescent="0.35">
      <c r="B36" s="171"/>
      <c r="C36" s="172"/>
      <c r="D36" s="28" t="s">
        <v>14</v>
      </c>
      <c r="E36" s="30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</row>
    <row r="37" spans="2:34" ht="5.25" customHeight="1" x14ac:dyDescent="0.35">
      <c r="B37" s="167" t="s">
        <v>26</v>
      </c>
      <c r="C37" s="168"/>
      <c r="D37" s="34"/>
      <c r="E37" s="35"/>
      <c r="F37" s="162">
        <f>'[1]Form P2KB 01'!F37:AH38</f>
        <v>0</v>
      </c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</row>
    <row r="38" spans="2:34" ht="15.5" x14ac:dyDescent="0.35">
      <c r="B38" s="171"/>
      <c r="C38" s="172"/>
      <c r="D38" s="28" t="s">
        <v>14</v>
      </c>
      <c r="E38" s="30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</row>
    <row r="39" spans="2:34" ht="6" customHeight="1" x14ac:dyDescent="0.35">
      <c r="B39" s="167" t="s">
        <v>27</v>
      </c>
      <c r="C39" s="168"/>
      <c r="D39" s="34"/>
      <c r="E39" s="35"/>
      <c r="F39" s="162" t="str">
        <f>'[1]Form P2KB 01'!F39:AH40</f>
        <v>-</v>
      </c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</row>
    <row r="40" spans="2:34" ht="15.75" customHeight="1" x14ac:dyDescent="0.35">
      <c r="B40" s="171"/>
      <c r="C40" s="172"/>
      <c r="D40" s="28" t="s">
        <v>14</v>
      </c>
      <c r="E40" s="30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</row>
    <row r="41" spans="2:34" ht="6" customHeight="1" x14ac:dyDescent="0.35">
      <c r="B41" s="167" t="s">
        <v>28</v>
      </c>
      <c r="C41" s="168"/>
      <c r="D41" s="34"/>
      <c r="E41" s="35"/>
      <c r="F41" s="162" t="str">
        <f>'[1]Form P2KB 01'!F41:AH42</f>
        <v>082328010458</v>
      </c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</row>
    <row r="42" spans="2:34" ht="15.5" x14ac:dyDescent="0.35">
      <c r="B42" s="171"/>
      <c r="C42" s="172"/>
      <c r="D42" s="28" t="s">
        <v>14</v>
      </c>
      <c r="E42" s="30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</row>
    <row r="43" spans="2:34" ht="6" customHeight="1" x14ac:dyDescent="0.35">
      <c r="B43" s="167" t="s">
        <v>29</v>
      </c>
      <c r="C43" s="168"/>
      <c r="D43" s="34"/>
      <c r="E43" s="35"/>
      <c r="F43" s="162" t="str">
        <f>'[1]Form P2KB 01'!F43:AH45</f>
        <v>rfh.bputih@gmail.com</v>
      </c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</row>
    <row r="44" spans="2:34" ht="15.5" x14ac:dyDescent="0.35">
      <c r="B44" s="169"/>
      <c r="C44" s="170"/>
      <c r="D44" s="34" t="s">
        <v>14</v>
      </c>
      <c r="E44" s="35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</row>
    <row r="45" spans="2:34" ht="6" customHeight="1" x14ac:dyDescent="0.35">
      <c r="B45" s="171"/>
      <c r="C45" s="172"/>
      <c r="D45" s="41"/>
      <c r="E45" s="42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7" t="s">
        <v>30</v>
      </c>
      <c r="AC46" s="178"/>
      <c r="AD46" s="178"/>
      <c r="AE46" s="178"/>
      <c r="AF46" s="178"/>
      <c r="AG46" s="178"/>
      <c r="AH46" s="179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80">
        <f>[1]Pembelajaran!G25</f>
        <v>45</v>
      </c>
      <c r="AC47" s="181"/>
      <c r="AD47" s="181"/>
      <c r="AE47" s="181"/>
      <c r="AF47" s="181"/>
      <c r="AG47" s="181"/>
      <c r="AH47" s="182"/>
    </row>
    <row r="48" spans="2:34" ht="16.5" customHeight="1" x14ac:dyDescent="0.35">
      <c r="B48" s="52" t="s">
        <v>31</v>
      </c>
      <c r="C48" s="189" t="s">
        <v>32</v>
      </c>
      <c r="D48" s="190"/>
      <c r="E48" s="190"/>
      <c r="F48" s="191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83"/>
      <c r="AC48" s="184"/>
      <c r="AD48" s="184"/>
      <c r="AE48" s="184"/>
      <c r="AF48" s="184"/>
      <c r="AG48" s="184"/>
      <c r="AH48" s="185"/>
    </row>
    <row r="49" spans="2:34" ht="15.75" customHeight="1" x14ac:dyDescent="0.35">
      <c r="B49" s="57"/>
      <c r="C49" s="189" t="s">
        <v>34</v>
      </c>
      <c r="D49" s="190"/>
      <c r="E49" s="190"/>
      <c r="F49" s="191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86"/>
      <c r="AC49" s="187"/>
      <c r="AD49" s="187"/>
      <c r="AE49" s="187"/>
      <c r="AF49" s="187"/>
      <c r="AG49" s="187"/>
      <c r="AH49" s="188"/>
    </row>
    <row r="50" spans="2:34" ht="27" customHeight="1" x14ac:dyDescent="0.35">
      <c r="B50" s="57"/>
      <c r="C50" s="189"/>
      <c r="D50" s="190"/>
      <c r="E50" s="190"/>
      <c r="F50" s="191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74">
        <f>[1]Pembelajaran!G89</f>
        <v>0</v>
      </c>
      <c r="AC50" s="175"/>
      <c r="AD50" s="175"/>
      <c r="AE50" s="175"/>
      <c r="AF50" s="175"/>
      <c r="AG50" s="175"/>
      <c r="AH50" s="176"/>
    </row>
    <row r="51" spans="2:34" ht="17.25" customHeight="1" x14ac:dyDescent="0.35">
      <c r="B51" s="57"/>
      <c r="C51" s="189"/>
      <c r="D51" s="190"/>
      <c r="E51" s="190"/>
      <c r="F51" s="191"/>
      <c r="G51" s="192" t="s">
        <v>37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4"/>
      <c r="AB51" s="192">
        <f>SUM(AB47:AH50)</f>
        <v>45</v>
      </c>
      <c r="AC51" s="193"/>
      <c r="AD51" s="193"/>
      <c r="AE51" s="193"/>
      <c r="AF51" s="193"/>
      <c r="AG51" s="193"/>
      <c r="AH51" s="194"/>
    </row>
    <row r="52" spans="2:34" ht="3.75" customHeight="1" x14ac:dyDescent="0.35">
      <c r="B52" s="68"/>
      <c r="C52" s="69"/>
      <c r="D52" s="69"/>
      <c r="E52" s="69"/>
      <c r="F52" s="70"/>
      <c r="G52" s="195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7"/>
      <c r="AB52" s="195"/>
      <c r="AC52" s="196"/>
      <c r="AD52" s="196"/>
      <c r="AE52" s="196"/>
      <c r="AF52" s="196"/>
      <c r="AG52" s="196"/>
      <c r="AH52" s="197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80">
        <f>[1]Profesional!H31</f>
        <v>0</v>
      </c>
      <c r="AC53" s="181"/>
      <c r="AD53" s="181"/>
      <c r="AE53" s="181"/>
      <c r="AF53" s="181"/>
      <c r="AG53" s="181"/>
      <c r="AH53" s="182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86"/>
      <c r="AC54" s="187"/>
      <c r="AD54" s="187"/>
      <c r="AE54" s="187"/>
      <c r="AF54" s="187"/>
      <c r="AG54" s="187"/>
      <c r="AH54" s="188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80">
        <f>[1]Profesional!H67</f>
        <v>1</v>
      </c>
      <c r="AC55" s="181"/>
      <c r="AD55" s="181"/>
      <c r="AE55" s="181"/>
      <c r="AF55" s="181"/>
      <c r="AG55" s="181"/>
      <c r="AH55" s="182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86"/>
      <c r="AC56" s="187"/>
      <c r="AD56" s="187"/>
      <c r="AE56" s="187"/>
      <c r="AF56" s="187"/>
      <c r="AG56" s="187"/>
      <c r="AH56" s="188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74">
        <f>[1]Profesional!G101</f>
        <v>15</v>
      </c>
      <c r="AC57" s="175"/>
      <c r="AD57" s="175"/>
      <c r="AE57" s="175"/>
      <c r="AF57" s="175"/>
      <c r="AG57" s="175"/>
      <c r="AH57" s="17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74">
        <f>[1]Profesional!G118</f>
        <v>15</v>
      </c>
      <c r="AC58" s="175"/>
      <c r="AD58" s="175"/>
      <c r="AE58" s="175"/>
      <c r="AF58" s="175"/>
      <c r="AG58" s="175"/>
      <c r="AH58" s="17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74">
        <f>[1]Profesional!G134</f>
        <v>15</v>
      </c>
      <c r="AC59" s="175"/>
      <c r="AD59" s="175"/>
      <c r="AE59" s="175"/>
      <c r="AF59" s="175"/>
      <c r="AG59" s="175"/>
      <c r="AH59" s="17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74">
        <f>[1]Profesional!H151</f>
        <v>0</v>
      </c>
      <c r="AC60" s="175"/>
      <c r="AD60" s="175"/>
      <c r="AE60" s="175"/>
      <c r="AF60" s="175"/>
      <c r="AG60" s="175"/>
      <c r="AH60" s="17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74">
        <f>[1]Profesional!G180</f>
        <v>0</v>
      </c>
      <c r="AC61" s="175"/>
      <c r="AD61" s="175"/>
      <c r="AE61" s="175"/>
      <c r="AF61" s="175"/>
      <c r="AG61" s="175"/>
      <c r="AH61" s="176"/>
    </row>
    <row r="62" spans="2:34" ht="18.75" customHeight="1" x14ac:dyDescent="0.35">
      <c r="B62" s="82"/>
      <c r="C62" s="73"/>
      <c r="D62" s="73"/>
      <c r="E62" s="73"/>
      <c r="F62" s="74"/>
      <c r="G62" s="192" t="s">
        <v>47</v>
      </c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4"/>
      <c r="AB62" s="192">
        <f>SUM(AB53:AH61)</f>
        <v>46</v>
      </c>
      <c r="AC62" s="193"/>
      <c r="AD62" s="193"/>
      <c r="AE62" s="193"/>
      <c r="AF62" s="193"/>
      <c r="AG62" s="193"/>
      <c r="AH62" s="193"/>
    </row>
    <row r="63" spans="2:34" ht="3.75" customHeight="1" x14ac:dyDescent="0.35">
      <c r="B63" s="68"/>
      <c r="C63" s="83"/>
      <c r="D63" s="83"/>
      <c r="E63" s="83"/>
      <c r="F63" s="84"/>
      <c r="G63" s="195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7"/>
      <c r="AB63" s="195"/>
      <c r="AC63" s="196"/>
      <c r="AD63" s="196"/>
      <c r="AE63" s="196"/>
      <c r="AF63" s="196"/>
      <c r="AG63" s="196"/>
      <c r="AH63" s="196"/>
    </row>
    <row r="64" spans="2:34" ht="4.5" customHeight="1" x14ac:dyDescent="0.35">
      <c r="B64" s="46"/>
      <c r="C64" s="47"/>
      <c r="D64" s="47"/>
      <c r="E64" s="47"/>
      <c r="F64" s="48"/>
      <c r="G64" s="198">
        <v>10</v>
      </c>
      <c r="H64" s="200" t="s">
        <v>48</v>
      </c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2"/>
      <c r="AB64" s="180">
        <f>'[1]Pengabdian Masy-Profesi'!G26</f>
        <v>0</v>
      </c>
      <c r="AC64" s="181"/>
      <c r="AD64" s="181"/>
      <c r="AE64" s="181"/>
      <c r="AF64" s="181"/>
      <c r="AG64" s="181"/>
      <c r="AH64" s="182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99"/>
      <c r="H65" s="203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5"/>
      <c r="AB65" s="186"/>
      <c r="AC65" s="187"/>
      <c r="AD65" s="187"/>
      <c r="AE65" s="187"/>
      <c r="AF65" s="187"/>
      <c r="AG65" s="187"/>
      <c r="AH65" s="188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74">
        <f>'[1]Pengabdian Masy-Profesi'!G53</f>
        <v>0</v>
      </c>
      <c r="AC66" s="175"/>
      <c r="AD66" s="175"/>
      <c r="AE66" s="175"/>
      <c r="AF66" s="175"/>
      <c r="AG66" s="175"/>
      <c r="AH66" s="17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74"/>
      <c r="AC67" s="175"/>
      <c r="AD67" s="175"/>
      <c r="AE67" s="175"/>
      <c r="AF67" s="175"/>
      <c r="AG67" s="175"/>
      <c r="AH67" s="17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74">
        <f>'[1]Pengabdian Masy-Profesi'!G80</f>
        <v>0</v>
      </c>
      <c r="AC68" s="175"/>
      <c r="AD68" s="175"/>
      <c r="AE68" s="175"/>
      <c r="AF68" s="175"/>
      <c r="AG68" s="175"/>
      <c r="AH68" s="17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74"/>
      <c r="AC69" s="175"/>
      <c r="AD69" s="175"/>
      <c r="AE69" s="175"/>
      <c r="AF69" s="175"/>
      <c r="AG69" s="175"/>
      <c r="AH69" s="17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74"/>
      <c r="AC70" s="175"/>
      <c r="AD70" s="175"/>
      <c r="AE70" s="175"/>
      <c r="AF70" s="175"/>
      <c r="AG70" s="175"/>
      <c r="AH70" s="17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83">
        <f>'[1]Pengabdian Masy-Profesi'!H115</f>
        <v>32</v>
      </c>
      <c r="AC71" s="184"/>
      <c r="AD71" s="184"/>
      <c r="AE71" s="184"/>
      <c r="AF71" s="184"/>
      <c r="AG71" s="184"/>
      <c r="AH71" s="18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83"/>
      <c r="AC72" s="184"/>
      <c r="AD72" s="184"/>
      <c r="AE72" s="184"/>
      <c r="AF72" s="184"/>
      <c r="AG72" s="184"/>
      <c r="AH72" s="185"/>
    </row>
    <row r="73" spans="2:34" ht="11.25" customHeight="1" x14ac:dyDescent="0.35">
      <c r="B73" s="80"/>
      <c r="C73" s="73"/>
      <c r="D73" s="73"/>
      <c r="E73" s="73"/>
      <c r="F73" s="74"/>
      <c r="G73" s="192" t="s">
        <v>60</v>
      </c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4"/>
      <c r="AB73" s="192">
        <f>SUM(AB64:AH72)</f>
        <v>32</v>
      </c>
      <c r="AC73" s="193"/>
      <c r="AD73" s="193"/>
      <c r="AE73" s="193"/>
      <c r="AF73" s="193"/>
      <c r="AG73" s="193"/>
      <c r="AH73" s="193"/>
    </row>
    <row r="74" spans="2:34" ht="10.5" customHeight="1" x14ac:dyDescent="0.35">
      <c r="B74" s="68"/>
      <c r="C74" s="83"/>
      <c r="D74" s="83"/>
      <c r="E74" s="83"/>
      <c r="F74" s="84"/>
      <c r="G74" s="195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7"/>
      <c r="AB74" s="195"/>
      <c r="AC74" s="196"/>
      <c r="AD74" s="196"/>
      <c r="AE74" s="196"/>
      <c r="AF74" s="196"/>
      <c r="AG74" s="196"/>
      <c r="AH74" s="196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74">
        <f>'[1]Publikasi '!H20</f>
        <v>0</v>
      </c>
      <c r="AC75" s="175"/>
      <c r="AD75" s="175"/>
      <c r="AE75" s="175"/>
      <c r="AF75" s="175"/>
      <c r="AG75" s="175"/>
      <c r="AH75" s="17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86">
        <f>'[1]Publikasi '!J43</f>
        <v>0</v>
      </c>
      <c r="AC76" s="187"/>
      <c r="AD76" s="187"/>
      <c r="AE76" s="187"/>
      <c r="AF76" s="187"/>
      <c r="AG76" s="187"/>
      <c r="AH76" s="188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74">
        <f>'[1]Publikasi '!I81</f>
        <v>0</v>
      </c>
      <c r="AC77" s="175"/>
      <c r="AD77" s="175"/>
      <c r="AE77" s="175"/>
      <c r="AF77" s="175"/>
      <c r="AG77" s="175"/>
      <c r="AH77" s="17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80">
        <f>'[1]Publikasi '!G105</f>
        <v>0</v>
      </c>
      <c r="AC78" s="181"/>
      <c r="AD78" s="181"/>
      <c r="AE78" s="181"/>
      <c r="AF78" s="181"/>
      <c r="AG78" s="181"/>
      <c r="AH78" s="182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83"/>
      <c r="AC79" s="184"/>
      <c r="AD79" s="184"/>
      <c r="AE79" s="184"/>
      <c r="AF79" s="184"/>
      <c r="AG79" s="184"/>
      <c r="AH79" s="18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80">
        <f>'[1]Publikasi '!G128</f>
        <v>0</v>
      </c>
      <c r="AC80" s="181"/>
      <c r="AD80" s="181"/>
      <c r="AE80" s="181"/>
      <c r="AF80" s="181"/>
      <c r="AG80" s="181"/>
      <c r="AH80" s="182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83"/>
      <c r="AC81" s="184"/>
      <c r="AD81" s="184"/>
      <c r="AE81" s="184"/>
      <c r="AF81" s="184"/>
      <c r="AG81" s="184"/>
      <c r="AH81" s="185"/>
    </row>
    <row r="82" spans="2:72" ht="18" customHeight="1" x14ac:dyDescent="0.35">
      <c r="B82" s="82"/>
      <c r="C82" s="73"/>
      <c r="D82" s="73"/>
      <c r="E82" s="73"/>
      <c r="F82" s="74"/>
      <c r="G82" s="209" t="s">
        <v>70</v>
      </c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1"/>
      <c r="AB82" s="192">
        <f>SUM(AB75:AH81)</f>
        <v>0</v>
      </c>
      <c r="AC82" s="193"/>
      <c r="AD82" s="193"/>
      <c r="AE82" s="193"/>
      <c r="AF82" s="193"/>
      <c r="AG82" s="193"/>
      <c r="AH82" s="193"/>
    </row>
    <row r="83" spans="2:72" ht="16.5" customHeight="1" x14ac:dyDescent="0.35">
      <c r="B83" s="68"/>
      <c r="C83" s="83"/>
      <c r="D83" s="83"/>
      <c r="E83" s="83"/>
      <c r="F83" s="84"/>
      <c r="G83" s="195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7"/>
      <c r="AB83" s="195"/>
      <c r="AC83" s="196"/>
      <c r="AD83" s="196"/>
      <c r="AE83" s="196"/>
      <c r="AF83" s="196"/>
      <c r="AG83" s="196"/>
      <c r="AH83" s="196"/>
    </row>
    <row r="84" spans="2:72" ht="20.25" customHeight="1" x14ac:dyDescent="0.35">
      <c r="B84" s="82"/>
      <c r="C84" s="73"/>
      <c r="D84" s="73"/>
      <c r="E84" s="73"/>
      <c r="F84" s="74"/>
      <c r="G84" s="198">
        <v>19</v>
      </c>
      <c r="H84" s="212" t="s">
        <v>71</v>
      </c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4"/>
      <c r="AB84" s="180">
        <f>'[1]Pengembangan Ilmu'!G18</f>
        <v>0</v>
      </c>
      <c r="AC84" s="181"/>
      <c r="AD84" s="181"/>
      <c r="AE84" s="181"/>
      <c r="AF84" s="181"/>
      <c r="AG84" s="181"/>
      <c r="AH84" s="182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99"/>
      <c r="H85" s="212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4"/>
      <c r="AB85" s="186"/>
      <c r="AC85" s="187"/>
      <c r="AD85" s="187"/>
      <c r="AE85" s="187"/>
      <c r="AF85" s="187"/>
      <c r="AG85" s="187"/>
      <c r="AH85" s="188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'[1]Pengembangan Ilmu'!G37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80">
        <f>'[1]Pengembangan Ilmu'!G74</f>
        <v>0</v>
      </c>
      <c r="AC87" s="181"/>
      <c r="AD87" s="181"/>
      <c r="AE87" s="181"/>
      <c r="AF87" s="181"/>
      <c r="AG87" s="181"/>
      <c r="AH87" s="182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86"/>
      <c r="AC88" s="187"/>
      <c r="AD88" s="187"/>
      <c r="AE88" s="187"/>
      <c r="AF88" s="187"/>
      <c r="AG88" s="187"/>
      <c r="AH88" s="188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80">
        <f>'[1]Pengembangan Ilmu'!G91</f>
        <v>0</v>
      </c>
      <c r="AC89" s="181"/>
      <c r="AD89" s="181"/>
      <c r="AE89" s="181"/>
      <c r="AF89" s="181"/>
      <c r="AG89" s="181"/>
      <c r="AH89" s="182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86"/>
      <c r="AC90" s="187"/>
      <c r="AD90" s="187"/>
      <c r="AE90" s="187"/>
      <c r="AF90" s="187"/>
      <c r="AG90" s="187"/>
      <c r="AH90" s="188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80">
        <f>'[1]Pengembangan Ilmu'!G91</f>
        <v>0</v>
      </c>
      <c r="AC91" s="181"/>
      <c r="AD91" s="181"/>
      <c r="AE91" s="181"/>
      <c r="AF91" s="181"/>
      <c r="AG91" s="181"/>
      <c r="AH91" s="182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86"/>
      <c r="AC92" s="187"/>
      <c r="AD92" s="187"/>
      <c r="AE92" s="187"/>
      <c r="AF92" s="187"/>
      <c r="AG92" s="187"/>
      <c r="AH92" s="188"/>
    </row>
    <row r="93" spans="2:72" ht="6" customHeight="1" x14ac:dyDescent="0.35">
      <c r="B93" s="57"/>
      <c r="C93" s="72"/>
      <c r="D93" s="72"/>
      <c r="E93" s="72"/>
      <c r="F93" s="97"/>
      <c r="G93" s="192" t="s">
        <v>82</v>
      </c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4"/>
      <c r="AB93" s="192">
        <f>'[1]Pengembangan Ilmu'!G37</f>
        <v>0</v>
      </c>
      <c r="AC93" s="193"/>
      <c r="AD93" s="193"/>
      <c r="AE93" s="193"/>
      <c r="AF93" s="193"/>
      <c r="AG93" s="193"/>
      <c r="AH93" s="194"/>
    </row>
    <row r="94" spans="2:72" ht="20.25" customHeight="1" x14ac:dyDescent="0.35">
      <c r="B94" s="101"/>
      <c r="C94" s="102"/>
      <c r="D94" s="102"/>
      <c r="E94" s="102"/>
      <c r="F94" s="103"/>
      <c r="G94" s="195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7"/>
      <c r="AB94" s="195"/>
      <c r="AC94" s="196"/>
      <c r="AD94" s="196"/>
      <c r="AE94" s="196"/>
      <c r="AF94" s="196"/>
      <c r="AG94" s="196"/>
      <c r="AH94" s="197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206" t="s">
        <v>87</v>
      </c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8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111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6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8" t="s">
        <v>90</v>
      </c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9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20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9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20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3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4"/>
      <c r="C110" s="73"/>
      <c r="D110" s="73"/>
      <c r="E110" s="73"/>
      <c r="F110" s="74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</row>
    <row r="113" spans="2:34" ht="20.25" customHeight="1" x14ac:dyDescent="0.35">
      <c r="B113" s="82"/>
      <c r="C113" s="73"/>
      <c r="D113" s="73"/>
      <c r="E113" s="73"/>
      <c r="F113" s="74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</row>
    <row r="114" spans="2:34" ht="20.25" customHeight="1" x14ac:dyDescent="0.35">
      <c r="B114" s="126"/>
      <c r="C114" s="126"/>
      <c r="D114" s="12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17"/>
      <c r="AG114" s="217"/>
      <c r="AH114" s="217"/>
    </row>
    <row r="115" spans="2:34" ht="20.25" customHeight="1" x14ac:dyDescent="0.35">
      <c r="B115" s="126"/>
      <c r="C115" s="126"/>
      <c r="D115" s="127"/>
    </row>
    <row r="116" spans="2:34" ht="20.25" customHeight="1" x14ac:dyDescent="0.35"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</row>
    <row r="117" spans="2:34" ht="20.25" customHeight="1" x14ac:dyDescent="0.35">
      <c r="G117" s="127"/>
      <c r="H117" s="127"/>
      <c r="I117" s="127"/>
      <c r="J117" s="127"/>
      <c r="K117" s="127"/>
      <c r="L117" s="127"/>
      <c r="M117" s="127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127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7"/>
      <c r="H120" s="127"/>
      <c r="I120" s="127"/>
      <c r="J120" s="127"/>
      <c r="K120" s="127"/>
      <c r="N120" s="128"/>
    </row>
    <row r="121" spans="2:34" ht="20.25" customHeight="1" x14ac:dyDescent="0.35">
      <c r="G121" s="127"/>
      <c r="H121" s="127"/>
      <c r="I121" s="127"/>
      <c r="J121" s="127"/>
      <c r="K121" s="127"/>
      <c r="L121" s="128"/>
    </row>
    <row r="122" spans="2:34" ht="20.25" customHeight="1" x14ac:dyDescent="0.35">
      <c r="G122" s="127"/>
      <c r="H122" s="127"/>
      <c r="I122" s="127"/>
      <c r="J122" s="127"/>
      <c r="K122" s="127"/>
      <c r="L122" s="128"/>
    </row>
    <row r="123" spans="2:34" ht="20.25" customHeight="1" x14ac:dyDescent="0.35">
      <c r="G123" s="127"/>
      <c r="H123" s="127"/>
      <c r="I123" s="127"/>
      <c r="J123" s="127"/>
      <c r="K123" s="127"/>
      <c r="L123" s="128"/>
    </row>
    <row r="124" spans="2:34" ht="20.25" customHeight="1" x14ac:dyDescent="0.35">
      <c r="G124" s="127"/>
      <c r="H124" s="127"/>
      <c r="I124" s="127"/>
      <c r="J124" s="127"/>
      <c r="K124" s="127"/>
      <c r="N124" s="128"/>
    </row>
    <row r="125" spans="2:34" ht="20.25" customHeight="1" x14ac:dyDescent="0.35">
      <c r="G125" s="127"/>
      <c r="H125" s="127"/>
      <c r="I125" s="127"/>
      <c r="J125" s="127"/>
      <c r="K125" s="127"/>
      <c r="L125" s="128"/>
    </row>
    <row r="126" spans="2:34" ht="20.25" customHeight="1" x14ac:dyDescent="0.35">
      <c r="G126" s="127"/>
      <c r="H126" s="127"/>
      <c r="I126" s="127"/>
      <c r="J126" s="127"/>
      <c r="K126" s="127"/>
      <c r="N126" s="128"/>
    </row>
    <row r="127" spans="2:34" ht="6" customHeight="1" x14ac:dyDescent="0.35"/>
    <row r="139" spans="2:34" ht="6" customHeight="1" x14ac:dyDescent="0.35"/>
    <row r="140" spans="2:34" ht="20.25" customHeight="1" x14ac:dyDescent="0.35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</row>
    <row r="141" spans="2:34" x14ac:dyDescent="0.35">
      <c r="B141" s="127"/>
      <c r="C141" s="127"/>
      <c r="D141" s="127"/>
      <c r="E141" s="127"/>
      <c r="F141" s="127"/>
      <c r="G141" s="127"/>
      <c r="H141" s="127"/>
    </row>
    <row r="142" spans="2:34" ht="20.25" customHeight="1" x14ac:dyDescent="0.35">
      <c r="B142" s="128"/>
      <c r="C142" s="130"/>
      <c r="D142" s="130"/>
      <c r="E142" s="130"/>
      <c r="F142" s="130"/>
      <c r="G142" s="130"/>
      <c r="H142" s="131"/>
      <c r="I142" s="132"/>
    </row>
    <row r="143" spans="2:34" ht="12" customHeight="1" x14ac:dyDescent="0.35">
      <c r="B143" s="128"/>
      <c r="C143" s="130"/>
      <c r="D143" s="130"/>
      <c r="E143" s="130"/>
      <c r="F143" s="130"/>
      <c r="G143" s="130"/>
      <c r="H143" s="131"/>
    </row>
    <row r="144" spans="2:34" ht="20.25" customHeight="1" x14ac:dyDescent="0.35">
      <c r="B144" s="128"/>
      <c r="C144" s="130"/>
      <c r="D144" s="130"/>
      <c r="E144" s="130"/>
      <c r="F144" s="130"/>
      <c r="G144" s="130"/>
      <c r="H144" s="131"/>
      <c r="I144" s="132"/>
    </row>
    <row r="145" spans="2:9" ht="12" customHeight="1" x14ac:dyDescent="0.35">
      <c r="B145" s="128"/>
      <c r="C145" s="130"/>
      <c r="D145" s="130"/>
      <c r="E145" s="130"/>
      <c r="F145" s="130"/>
      <c r="G145" s="130"/>
      <c r="H145" s="131"/>
    </row>
    <row r="146" spans="2:9" ht="20.25" customHeight="1" x14ac:dyDescent="0.35">
      <c r="B146" s="128"/>
      <c r="C146" s="130"/>
      <c r="D146" s="130"/>
      <c r="E146" s="130"/>
      <c r="F146" s="130"/>
      <c r="G146" s="130"/>
      <c r="H146" s="131"/>
      <c r="I146" s="132"/>
    </row>
    <row r="147" spans="2:9" ht="12" customHeight="1" x14ac:dyDescent="0.35">
      <c r="B147" s="128"/>
      <c r="C147" s="130"/>
      <c r="D147" s="130"/>
      <c r="E147" s="130"/>
      <c r="F147" s="130"/>
      <c r="G147" s="130"/>
      <c r="H147" s="131"/>
    </row>
    <row r="148" spans="2:9" ht="20.25" customHeight="1" x14ac:dyDescent="0.35">
      <c r="B148" s="128"/>
      <c r="C148" s="130"/>
      <c r="D148" s="130"/>
      <c r="E148" s="130"/>
      <c r="F148" s="130"/>
      <c r="G148" s="130"/>
      <c r="H148" s="131"/>
      <c r="I148" s="132"/>
    </row>
    <row r="149" spans="2:9" ht="12" customHeight="1" x14ac:dyDescent="0.35">
      <c r="B149" s="127"/>
      <c r="C149" s="127"/>
      <c r="D149" s="127"/>
      <c r="E149" s="127"/>
      <c r="F149" s="127"/>
      <c r="G149" s="127"/>
    </row>
    <row r="150" spans="2:9" ht="20.25" customHeight="1" x14ac:dyDescent="0.35">
      <c r="B150" s="127"/>
      <c r="C150" s="127"/>
      <c r="D150" s="127"/>
      <c r="E150" s="127"/>
      <c r="F150" s="127"/>
      <c r="G150" s="127"/>
      <c r="I150" s="132"/>
    </row>
    <row r="151" spans="2:9" ht="12" customHeight="1" x14ac:dyDescent="0.35">
      <c r="I151" s="132"/>
    </row>
    <row r="152" spans="2:9" ht="20.25" customHeight="1" x14ac:dyDescent="0.35">
      <c r="B152" s="127"/>
      <c r="C152" s="127"/>
      <c r="D152" s="127"/>
      <c r="E152" s="127"/>
      <c r="F152" s="127"/>
      <c r="I152" s="132"/>
    </row>
    <row r="153" spans="2:9" ht="12" customHeight="1" x14ac:dyDescent="0.35">
      <c r="B153" s="127"/>
      <c r="C153" s="127"/>
      <c r="D153" s="127"/>
      <c r="E153" s="127"/>
      <c r="F153" s="127"/>
      <c r="I153" s="132"/>
    </row>
    <row r="154" spans="2:9" ht="20.25" customHeight="1" x14ac:dyDescent="0.35">
      <c r="B154" s="127"/>
      <c r="C154" s="127"/>
      <c r="D154" s="127"/>
      <c r="E154" s="127"/>
      <c r="F154" s="127"/>
      <c r="I154" s="132"/>
    </row>
    <row r="155" spans="2:9" ht="12" customHeight="1" x14ac:dyDescent="0.35">
      <c r="B155" s="127"/>
      <c r="C155" s="127"/>
      <c r="D155" s="127"/>
      <c r="E155" s="127"/>
      <c r="F155" s="127"/>
      <c r="I155" s="132"/>
    </row>
    <row r="156" spans="2:9" ht="20.25" customHeight="1" x14ac:dyDescent="0.35">
      <c r="B156" s="127"/>
      <c r="C156" s="127"/>
      <c r="D156" s="127"/>
      <c r="E156" s="127"/>
      <c r="F156" s="127"/>
      <c r="I156" s="132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7"/>
      <c r="C161" s="127"/>
      <c r="D161" s="127"/>
      <c r="E161" s="127"/>
      <c r="F161" s="127"/>
      <c r="I161" s="132"/>
    </row>
    <row r="162" spans="2:34" ht="6" customHeight="1" x14ac:dyDescent="0.35"/>
    <row r="163" spans="2:34" ht="6" customHeight="1" x14ac:dyDescent="0.35"/>
    <row r="164" spans="2:34" x14ac:dyDescent="0.35">
      <c r="B164" s="133"/>
      <c r="C164" s="127"/>
      <c r="I164" s="132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7"/>
    </row>
    <row r="168" spans="2:34" ht="6" customHeight="1" x14ac:dyDescent="0.35"/>
    <row r="170" spans="2:34" ht="20.25" customHeight="1" x14ac:dyDescent="0.35"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1"/>
    </row>
    <row r="171" spans="2:34" ht="20.25" customHeight="1" x14ac:dyDescent="0.35"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1"/>
    </row>
    <row r="172" spans="2:34" ht="20.25" customHeight="1" x14ac:dyDescent="0.35"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1"/>
    </row>
    <row r="173" spans="2:34" ht="20.25" customHeight="1" x14ac:dyDescent="0.35"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1"/>
    </row>
    <row r="174" spans="2:34" x14ac:dyDescent="0.35"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</row>
  </sheetData>
  <mergeCells count="93">
    <mergeCell ref="N100:W100"/>
    <mergeCell ref="Y100:AH100"/>
    <mergeCell ref="G114:AH114"/>
    <mergeCell ref="G116:AH116"/>
    <mergeCell ref="N117:W117"/>
    <mergeCell ref="Y117:AH11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AB58:AH58"/>
    <mergeCell ref="AB59:AH59"/>
    <mergeCell ref="AB60:AH60"/>
    <mergeCell ref="AB61:AH61"/>
    <mergeCell ref="G62:AA63"/>
    <mergeCell ref="AB62:AH63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V7:X8"/>
    <mergeCell ref="Y7:Z8"/>
    <mergeCell ref="AB7:AD8"/>
    <mergeCell ref="AE7:AG8"/>
    <mergeCell ref="V9:W9"/>
    <mergeCell ref="Y9:Z9"/>
    <mergeCell ref="AC9:AD9"/>
    <mergeCell ref="AF9:AG9"/>
    <mergeCell ref="U6:AH6"/>
    <mergeCell ref="D3:T3"/>
    <mergeCell ref="U3:AH3"/>
    <mergeCell ref="D4:T4"/>
    <mergeCell ref="D5:T5"/>
    <mergeCell ref="U5:AH5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B7CC-E0D2-4557-95D2-401040553722}">
  <sheetPr>
    <tabColor rgb="FF7030A0"/>
  </sheetPr>
  <dimension ref="B2:BT174"/>
  <sheetViews>
    <sheetView showGridLines="0" topLeftCell="A78" zoomScale="75" zoomScaleNormal="75" zoomScaleSheetLayoutView="80" workbookViewId="0">
      <selection activeCell="AJ95" sqref="AJ95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137" t="s">
        <v>0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/>
      <c r="U3" s="140" t="s">
        <v>1</v>
      </c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2"/>
    </row>
    <row r="4" spans="2:34" ht="15.5" x14ac:dyDescent="0.35">
      <c r="B4" s="5"/>
      <c r="C4" s="6"/>
      <c r="D4" s="140" t="s">
        <v>2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143" t="s">
        <v>3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46" t="s">
        <v>4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8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134" t="s">
        <v>5</v>
      </c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6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49">
        <f>'[2]Form P2KB 01'!V7:X8</f>
        <v>2</v>
      </c>
      <c r="W7" s="141"/>
      <c r="X7" s="150"/>
      <c r="Y7" s="154">
        <f>'[2]Form P2KB 01'!Y7:Z8</f>
        <v>0</v>
      </c>
      <c r="Z7" s="155"/>
      <c r="AA7" s="15"/>
      <c r="AB7" s="154">
        <f>'[2]Form P2KB 01'!AB7:AD8</f>
        <v>2</v>
      </c>
      <c r="AC7" s="158"/>
      <c r="AD7" s="155"/>
      <c r="AE7" s="154">
        <f>'[2]Form P2KB 01'!AE7:AG8</f>
        <v>1</v>
      </c>
      <c r="AF7" s="158"/>
      <c r="AG7" s="155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51"/>
      <c r="W8" s="152"/>
      <c r="X8" s="153"/>
      <c r="Y8" s="156"/>
      <c r="Z8" s="157"/>
      <c r="AA8" s="15"/>
      <c r="AB8" s="156"/>
      <c r="AC8" s="159"/>
      <c r="AD8" s="157"/>
      <c r="AE8" s="156"/>
      <c r="AF8" s="159"/>
      <c r="AG8" s="157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160" t="s">
        <v>9</v>
      </c>
      <c r="W9" s="160"/>
      <c r="X9" s="8"/>
      <c r="Y9" s="160" t="s">
        <v>10</v>
      </c>
      <c r="Z9" s="160"/>
      <c r="AA9" s="8"/>
      <c r="AB9" s="8"/>
      <c r="AC9" s="161" t="s">
        <v>9</v>
      </c>
      <c r="AD9" s="161"/>
      <c r="AE9" s="8"/>
      <c r="AF9" s="161" t="s">
        <v>10</v>
      </c>
      <c r="AG9" s="161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2</v>
      </c>
      <c r="Z10" s="22">
        <f>'[2]Form P2KB 01'!Z10</f>
        <v>1</v>
      </c>
      <c r="AA10" s="165" t="s">
        <v>12</v>
      </c>
      <c r="AB10" s="166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2</v>
      </c>
      <c r="AG10" s="20">
        <f>'[2]Form P2KB 01'!AG10</f>
        <v>1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67" t="s">
        <v>13</v>
      </c>
      <c r="C13" s="168"/>
      <c r="D13" s="32"/>
      <c r="E13" s="33"/>
      <c r="F13" s="162">
        <f>'[2]Form P2KB 01'!F13:AH15</f>
        <v>0</v>
      </c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</row>
    <row r="14" spans="2:34" ht="15.5" x14ac:dyDescent="0.35">
      <c r="B14" s="169"/>
      <c r="C14" s="170"/>
      <c r="D14" s="34" t="s">
        <v>14</v>
      </c>
      <c r="E14" s="35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</row>
    <row r="15" spans="2:34" ht="6" customHeight="1" x14ac:dyDescent="0.35">
      <c r="B15" s="171"/>
      <c r="C15" s="172"/>
      <c r="D15" s="28"/>
      <c r="E15" s="30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</row>
    <row r="16" spans="2:34" ht="4.5" customHeight="1" x14ac:dyDescent="0.35">
      <c r="B16" s="167" t="s">
        <v>15</v>
      </c>
      <c r="C16" s="168"/>
      <c r="D16" s="34"/>
      <c r="E16" s="35"/>
      <c r="F16" s="162" t="str">
        <f>'[2]Form P2KB 01'!F16:AG17</f>
        <v>Redy Ferana Hata</v>
      </c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36"/>
    </row>
    <row r="17" spans="2:34" ht="15.5" x14ac:dyDescent="0.35">
      <c r="B17" s="171"/>
      <c r="C17" s="172"/>
      <c r="D17" s="28" t="s">
        <v>14</v>
      </c>
      <c r="E17" s="30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37"/>
    </row>
    <row r="18" spans="2:34" ht="6.75" customHeight="1" x14ac:dyDescent="0.35">
      <c r="B18" s="167" t="s">
        <v>16</v>
      </c>
      <c r="C18" s="168"/>
      <c r="D18" s="34"/>
      <c r="E18" s="35"/>
      <c r="F18" s="162" t="str">
        <f>'[2]Form P2KB 01'!F18:AH19</f>
        <v>Madiun, 9 Februari 1978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</row>
    <row r="19" spans="2:34" ht="15.5" x14ac:dyDescent="0.35">
      <c r="B19" s="171"/>
      <c r="C19" s="172"/>
      <c r="D19" s="28" t="s">
        <v>14</v>
      </c>
      <c r="E19" s="30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73" t="str">
        <f>'[2]Form P2KB 01'!F20:AH20</f>
        <v>Spesialis Ilmu Penyakit Dalam</v>
      </c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</row>
    <row r="21" spans="2:34" ht="5.25" customHeight="1" x14ac:dyDescent="0.35">
      <c r="B21" s="167" t="s">
        <v>18</v>
      </c>
      <c r="C21" s="168"/>
      <c r="D21" s="34"/>
      <c r="E21" s="35"/>
      <c r="F21" s="162" t="str">
        <f>'[2]Form P2KB 01'!F21:AH22</f>
        <v>09-02-2025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</row>
    <row r="22" spans="2:34" ht="15.5" x14ac:dyDescent="0.35">
      <c r="B22" s="171"/>
      <c r="C22" s="172"/>
      <c r="D22" s="28" t="s">
        <v>14</v>
      </c>
      <c r="E22" s="30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</row>
    <row r="23" spans="2:34" ht="6" customHeight="1" x14ac:dyDescent="0.35">
      <c r="B23" s="167" t="s">
        <v>19</v>
      </c>
      <c r="C23" s="168"/>
      <c r="D23" s="34"/>
      <c r="E23" s="35"/>
      <c r="F23" s="162" t="str">
        <f>'[2]Form P2KB 01'!F23:AH24</f>
        <v>09-02-2025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</row>
    <row r="24" spans="2:34" ht="15" customHeight="1" x14ac:dyDescent="0.35">
      <c r="B24" s="171"/>
      <c r="C24" s="172"/>
      <c r="D24" s="28" t="s">
        <v>14</v>
      </c>
      <c r="E24" s="30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</row>
    <row r="25" spans="2:34" ht="5.25" customHeight="1" x14ac:dyDescent="0.35">
      <c r="B25" s="39"/>
      <c r="C25" s="40"/>
      <c r="D25" s="34"/>
      <c r="E25" s="35"/>
      <c r="F25" s="162" t="str">
        <f>'[2]Form P2KB 01'!F25:AG27</f>
        <v>GDC Cluster Puri Insani 2 Blok C1 No. 5A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36"/>
    </row>
    <row r="27" spans="2:34" ht="3" customHeight="1" x14ac:dyDescent="0.35">
      <c r="B27" s="26"/>
      <c r="C27" s="38"/>
      <c r="D27" s="28"/>
      <c r="E27" s="30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37"/>
    </row>
    <row r="28" spans="2:34" ht="18.75" customHeight="1" x14ac:dyDescent="0.35">
      <c r="B28" s="171" t="s">
        <v>21</v>
      </c>
      <c r="C28" s="172"/>
      <c r="D28" s="28" t="s">
        <v>14</v>
      </c>
      <c r="E28" s="30"/>
      <c r="F28" s="164" t="str">
        <f>'[2]Form P2KB 01'!F28:AG28</f>
        <v>Jatimulya</v>
      </c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37"/>
    </row>
    <row r="29" spans="2:34" ht="4.5" customHeight="1" x14ac:dyDescent="0.35">
      <c r="B29" s="167" t="s">
        <v>22</v>
      </c>
      <c r="C29" s="168"/>
      <c r="D29" s="34"/>
      <c r="E29" s="35"/>
      <c r="F29" s="162" t="str">
        <f>'[2]Form P2KB 01'!F29:AH30</f>
        <v>Cilodong</v>
      </c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</row>
    <row r="30" spans="2:34" ht="15.5" x14ac:dyDescent="0.35">
      <c r="B30" s="171"/>
      <c r="C30" s="172"/>
      <c r="D30" s="28" t="s">
        <v>14</v>
      </c>
      <c r="E30" s="30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</row>
    <row r="31" spans="2:34" ht="6" customHeight="1" x14ac:dyDescent="0.35">
      <c r="B31" s="167" t="s">
        <v>23</v>
      </c>
      <c r="C31" s="168"/>
      <c r="D31" s="34"/>
      <c r="E31" s="35"/>
      <c r="F31" s="162" t="str">
        <f>'[2]Form P2KB 01'!F31:AH32</f>
        <v>Depok</v>
      </c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</row>
    <row r="32" spans="2:34" ht="15.5" x14ac:dyDescent="0.35">
      <c r="B32" s="171"/>
      <c r="C32" s="172"/>
      <c r="D32" s="28" t="s">
        <v>14</v>
      </c>
      <c r="E32" s="30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</row>
    <row r="33" spans="2:34" ht="5.25" customHeight="1" x14ac:dyDescent="0.35">
      <c r="B33" s="167" t="s">
        <v>24</v>
      </c>
      <c r="C33" s="168"/>
      <c r="D33" s="34"/>
      <c r="E33" s="35"/>
      <c r="F33" s="162" t="str">
        <f>'[2]Form P2KB 01'!F33:AH34</f>
        <v>Jawa Barat</v>
      </c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</row>
    <row r="34" spans="2:34" ht="15.5" x14ac:dyDescent="0.35">
      <c r="B34" s="171"/>
      <c r="C34" s="172"/>
      <c r="D34" s="28" t="s">
        <v>14</v>
      </c>
      <c r="E34" s="30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</row>
    <row r="35" spans="2:34" ht="4.5" customHeight="1" x14ac:dyDescent="0.35">
      <c r="B35" s="167" t="s">
        <v>25</v>
      </c>
      <c r="C35" s="168"/>
      <c r="D35" s="34"/>
      <c r="E35" s="35"/>
      <c r="F35" s="162" t="str">
        <f>'[2]Form P2KB 01'!F35:AH36</f>
        <v>16415</v>
      </c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</row>
    <row r="36" spans="2:34" ht="15.5" x14ac:dyDescent="0.35">
      <c r="B36" s="171"/>
      <c r="C36" s="172"/>
      <c r="D36" s="28" t="s">
        <v>14</v>
      </c>
      <c r="E36" s="30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</row>
    <row r="37" spans="2:34" ht="5.25" customHeight="1" x14ac:dyDescent="0.35">
      <c r="B37" s="167" t="s">
        <v>26</v>
      </c>
      <c r="C37" s="168"/>
      <c r="D37" s="34"/>
      <c r="E37" s="35"/>
      <c r="F37" s="162">
        <f>'[2]Form P2KB 01'!F37:AH38</f>
        <v>0</v>
      </c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</row>
    <row r="38" spans="2:34" ht="15.5" x14ac:dyDescent="0.35">
      <c r="B38" s="171"/>
      <c r="C38" s="172"/>
      <c r="D38" s="28" t="s">
        <v>14</v>
      </c>
      <c r="E38" s="30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</row>
    <row r="39" spans="2:34" ht="6" customHeight="1" x14ac:dyDescent="0.35">
      <c r="B39" s="167" t="s">
        <v>27</v>
      </c>
      <c r="C39" s="168"/>
      <c r="D39" s="34"/>
      <c r="E39" s="35"/>
      <c r="F39" s="162" t="str">
        <f>'[2]Form P2KB 01'!F39:AH40</f>
        <v>-</v>
      </c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</row>
    <row r="40" spans="2:34" ht="15.75" customHeight="1" x14ac:dyDescent="0.35">
      <c r="B40" s="171"/>
      <c r="C40" s="172"/>
      <c r="D40" s="28" t="s">
        <v>14</v>
      </c>
      <c r="E40" s="30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</row>
    <row r="41" spans="2:34" ht="6" customHeight="1" x14ac:dyDescent="0.35">
      <c r="B41" s="167" t="s">
        <v>28</v>
      </c>
      <c r="C41" s="168"/>
      <c r="D41" s="34"/>
      <c r="E41" s="35"/>
      <c r="F41" s="162" t="str">
        <f>'[2]Form P2KB 01'!F41:AH42</f>
        <v>082328010458</v>
      </c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</row>
    <row r="42" spans="2:34" ht="15.5" x14ac:dyDescent="0.35">
      <c r="B42" s="171"/>
      <c r="C42" s="172"/>
      <c r="D42" s="28" t="s">
        <v>14</v>
      </c>
      <c r="E42" s="30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</row>
    <row r="43" spans="2:34" ht="6" customHeight="1" x14ac:dyDescent="0.35">
      <c r="B43" s="167" t="s">
        <v>29</v>
      </c>
      <c r="C43" s="168"/>
      <c r="D43" s="34"/>
      <c r="E43" s="35"/>
      <c r="F43" s="162" t="str">
        <f>'[2]Form P2KB 01'!F43:AH45</f>
        <v>rfh.bputih@gmail.com</v>
      </c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</row>
    <row r="44" spans="2:34" ht="15.5" x14ac:dyDescent="0.35">
      <c r="B44" s="169"/>
      <c r="C44" s="170"/>
      <c r="D44" s="34" t="s">
        <v>14</v>
      </c>
      <c r="E44" s="35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</row>
    <row r="45" spans="2:34" ht="6" customHeight="1" x14ac:dyDescent="0.35">
      <c r="B45" s="171"/>
      <c r="C45" s="172"/>
      <c r="D45" s="41"/>
      <c r="E45" s="42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7" t="s">
        <v>30</v>
      </c>
      <c r="AC46" s="178"/>
      <c r="AD46" s="178"/>
      <c r="AE46" s="178"/>
      <c r="AF46" s="178"/>
      <c r="AG46" s="178"/>
      <c r="AH46" s="179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80">
        <f>[2]Pembelajaran!G26</f>
        <v>72</v>
      </c>
      <c r="AC47" s="181"/>
      <c r="AD47" s="181"/>
      <c r="AE47" s="181"/>
      <c r="AF47" s="181"/>
      <c r="AG47" s="181"/>
      <c r="AH47" s="182"/>
    </row>
    <row r="48" spans="2:34" ht="16.5" customHeight="1" x14ac:dyDescent="0.35">
      <c r="B48" s="52" t="s">
        <v>31</v>
      </c>
      <c r="C48" s="189" t="s">
        <v>32</v>
      </c>
      <c r="D48" s="190"/>
      <c r="E48" s="190"/>
      <c r="F48" s="191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83"/>
      <c r="AC48" s="184"/>
      <c r="AD48" s="184"/>
      <c r="AE48" s="184"/>
      <c r="AF48" s="184"/>
      <c r="AG48" s="184"/>
      <c r="AH48" s="185"/>
    </row>
    <row r="49" spans="2:34" ht="15.75" customHeight="1" x14ac:dyDescent="0.35">
      <c r="B49" s="57"/>
      <c r="C49" s="189" t="s">
        <v>34</v>
      </c>
      <c r="D49" s="190"/>
      <c r="E49" s="190"/>
      <c r="F49" s="191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86"/>
      <c r="AC49" s="187"/>
      <c r="AD49" s="187"/>
      <c r="AE49" s="187"/>
      <c r="AF49" s="187"/>
      <c r="AG49" s="187"/>
      <c r="AH49" s="188"/>
    </row>
    <row r="50" spans="2:34" ht="27" customHeight="1" x14ac:dyDescent="0.35">
      <c r="B50" s="57"/>
      <c r="C50" s="189"/>
      <c r="D50" s="190"/>
      <c r="E50" s="190"/>
      <c r="F50" s="191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74">
        <f>[2]Pembelajaran!G90</f>
        <v>0</v>
      </c>
      <c r="AC50" s="175"/>
      <c r="AD50" s="175"/>
      <c r="AE50" s="175"/>
      <c r="AF50" s="175"/>
      <c r="AG50" s="175"/>
      <c r="AH50" s="176"/>
    </row>
    <row r="51" spans="2:34" ht="17.25" customHeight="1" x14ac:dyDescent="0.35">
      <c r="B51" s="57"/>
      <c r="C51" s="189"/>
      <c r="D51" s="190"/>
      <c r="E51" s="190"/>
      <c r="F51" s="191"/>
      <c r="G51" s="192" t="s">
        <v>37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4"/>
      <c r="AB51" s="192">
        <f>SUM(AB47:AH50)</f>
        <v>72</v>
      </c>
      <c r="AC51" s="193"/>
      <c r="AD51" s="193"/>
      <c r="AE51" s="193"/>
      <c r="AF51" s="193"/>
      <c r="AG51" s="193"/>
      <c r="AH51" s="194"/>
    </row>
    <row r="52" spans="2:34" ht="3.75" customHeight="1" x14ac:dyDescent="0.35">
      <c r="B52" s="68"/>
      <c r="C52" s="69"/>
      <c r="D52" s="69"/>
      <c r="E52" s="69"/>
      <c r="F52" s="70"/>
      <c r="G52" s="195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7"/>
      <c r="AB52" s="195"/>
      <c r="AC52" s="196"/>
      <c r="AD52" s="196"/>
      <c r="AE52" s="196"/>
      <c r="AF52" s="196"/>
      <c r="AG52" s="196"/>
      <c r="AH52" s="197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80">
        <f>[2]Profesional!H31</f>
        <v>0</v>
      </c>
      <c r="AC53" s="181"/>
      <c r="AD53" s="181"/>
      <c r="AE53" s="181"/>
      <c r="AF53" s="181"/>
      <c r="AG53" s="181"/>
      <c r="AH53" s="182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86"/>
      <c r="AC54" s="187"/>
      <c r="AD54" s="187"/>
      <c r="AE54" s="187"/>
      <c r="AF54" s="187"/>
      <c r="AG54" s="187"/>
      <c r="AH54" s="188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80">
        <f>[2]Profesional!H67</f>
        <v>2</v>
      </c>
      <c r="AC55" s="181"/>
      <c r="AD55" s="181"/>
      <c r="AE55" s="181"/>
      <c r="AF55" s="181"/>
      <c r="AG55" s="181"/>
      <c r="AH55" s="182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86"/>
      <c r="AC56" s="187"/>
      <c r="AD56" s="187"/>
      <c r="AE56" s="187"/>
      <c r="AF56" s="187"/>
      <c r="AG56" s="187"/>
      <c r="AH56" s="188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74">
        <f>[2]Profesional!G101</f>
        <v>30</v>
      </c>
      <c r="AC57" s="175"/>
      <c r="AD57" s="175"/>
      <c r="AE57" s="175"/>
      <c r="AF57" s="175"/>
      <c r="AG57" s="175"/>
      <c r="AH57" s="17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74">
        <f>[2]Profesional!G118</f>
        <v>35</v>
      </c>
      <c r="AC58" s="175"/>
      <c r="AD58" s="175"/>
      <c r="AE58" s="175"/>
      <c r="AF58" s="175"/>
      <c r="AG58" s="175"/>
      <c r="AH58" s="17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74">
        <f>[2]Profesional!G134</f>
        <v>30</v>
      </c>
      <c r="AC59" s="175"/>
      <c r="AD59" s="175"/>
      <c r="AE59" s="175"/>
      <c r="AF59" s="175"/>
      <c r="AG59" s="175"/>
      <c r="AH59" s="17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74">
        <f>[2]Profesional!H151</f>
        <v>0</v>
      </c>
      <c r="AC60" s="175"/>
      <c r="AD60" s="175"/>
      <c r="AE60" s="175"/>
      <c r="AF60" s="175"/>
      <c r="AG60" s="175"/>
      <c r="AH60" s="17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74">
        <f>[2]Profesional!G180</f>
        <v>0</v>
      </c>
      <c r="AC61" s="175"/>
      <c r="AD61" s="175"/>
      <c r="AE61" s="175"/>
      <c r="AF61" s="175"/>
      <c r="AG61" s="175"/>
      <c r="AH61" s="176"/>
    </row>
    <row r="62" spans="2:34" ht="18.75" customHeight="1" x14ac:dyDescent="0.35">
      <c r="B62" s="82"/>
      <c r="C62" s="73"/>
      <c r="D62" s="73"/>
      <c r="E62" s="73"/>
      <c r="F62" s="74"/>
      <c r="G62" s="192" t="s">
        <v>47</v>
      </c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4"/>
      <c r="AB62" s="192">
        <f>SUM(AB53:AH61)</f>
        <v>97</v>
      </c>
      <c r="AC62" s="193"/>
      <c r="AD62" s="193"/>
      <c r="AE62" s="193"/>
      <c r="AF62" s="193"/>
      <c r="AG62" s="193"/>
      <c r="AH62" s="193"/>
    </row>
    <row r="63" spans="2:34" ht="3.75" customHeight="1" x14ac:dyDescent="0.35">
      <c r="B63" s="68"/>
      <c r="C63" s="83"/>
      <c r="D63" s="83"/>
      <c r="E63" s="83"/>
      <c r="F63" s="84"/>
      <c r="G63" s="195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7"/>
      <c r="AB63" s="195"/>
      <c r="AC63" s="196"/>
      <c r="AD63" s="196"/>
      <c r="AE63" s="196"/>
      <c r="AF63" s="196"/>
      <c r="AG63" s="196"/>
      <c r="AH63" s="196"/>
    </row>
    <row r="64" spans="2:34" ht="4.5" customHeight="1" x14ac:dyDescent="0.35">
      <c r="B64" s="46"/>
      <c r="C64" s="47"/>
      <c r="D64" s="47"/>
      <c r="E64" s="47"/>
      <c r="F64" s="48"/>
      <c r="G64" s="198">
        <v>10</v>
      </c>
      <c r="H64" s="200" t="s">
        <v>48</v>
      </c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2"/>
      <c r="AB64" s="180">
        <f>'[2]Pengabdian Masy-Profesi'!G26</f>
        <v>0</v>
      </c>
      <c r="AC64" s="181"/>
      <c r="AD64" s="181"/>
      <c r="AE64" s="181"/>
      <c r="AF64" s="181"/>
      <c r="AG64" s="181"/>
      <c r="AH64" s="182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99"/>
      <c r="H65" s="203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5"/>
      <c r="AB65" s="186"/>
      <c r="AC65" s="187"/>
      <c r="AD65" s="187"/>
      <c r="AE65" s="187"/>
      <c r="AF65" s="187"/>
      <c r="AG65" s="187"/>
      <c r="AH65" s="188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74">
        <f>'[2]Pengabdian Masy-Profesi'!G53</f>
        <v>0</v>
      </c>
      <c r="AC66" s="175"/>
      <c r="AD66" s="175"/>
      <c r="AE66" s="175"/>
      <c r="AF66" s="175"/>
      <c r="AG66" s="175"/>
      <c r="AH66" s="17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74"/>
      <c r="AC67" s="175"/>
      <c r="AD67" s="175"/>
      <c r="AE67" s="175"/>
      <c r="AF67" s="175"/>
      <c r="AG67" s="175"/>
      <c r="AH67" s="17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74">
        <f>'[2]Pengabdian Masy-Profesi'!G80</f>
        <v>0</v>
      </c>
      <c r="AC68" s="175"/>
      <c r="AD68" s="175"/>
      <c r="AE68" s="175"/>
      <c r="AF68" s="175"/>
      <c r="AG68" s="175"/>
      <c r="AH68" s="17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74"/>
      <c r="AC69" s="175"/>
      <c r="AD69" s="175"/>
      <c r="AE69" s="175"/>
      <c r="AF69" s="175"/>
      <c r="AG69" s="175"/>
      <c r="AH69" s="17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74"/>
      <c r="AC70" s="175"/>
      <c r="AD70" s="175"/>
      <c r="AE70" s="175"/>
      <c r="AF70" s="175"/>
      <c r="AG70" s="175"/>
      <c r="AH70" s="17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83">
        <f>'[2]Pengabdian Masy-Profesi'!H115</f>
        <v>32</v>
      </c>
      <c r="AC71" s="184"/>
      <c r="AD71" s="184"/>
      <c r="AE71" s="184"/>
      <c r="AF71" s="184"/>
      <c r="AG71" s="184"/>
      <c r="AH71" s="18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83"/>
      <c r="AC72" s="184"/>
      <c r="AD72" s="184"/>
      <c r="AE72" s="184"/>
      <c r="AF72" s="184"/>
      <c r="AG72" s="184"/>
      <c r="AH72" s="185"/>
    </row>
    <row r="73" spans="2:34" ht="11.25" customHeight="1" x14ac:dyDescent="0.35">
      <c r="B73" s="80"/>
      <c r="C73" s="73"/>
      <c r="D73" s="73"/>
      <c r="E73" s="73"/>
      <c r="F73" s="74"/>
      <c r="G73" s="192" t="s">
        <v>60</v>
      </c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4"/>
      <c r="AB73" s="192">
        <f>SUM(AB64:AH72)</f>
        <v>32</v>
      </c>
      <c r="AC73" s="193"/>
      <c r="AD73" s="193"/>
      <c r="AE73" s="193"/>
      <c r="AF73" s="193"/>
      <c r="AG73" s="193"/>
      <c r="AH73" s="193"/>
    </row>
    <row r="74" spans="2:34" ht="10.5" customHeight="1" x14ac:dyDescent="0.35">
      <c r="B74" s="68"/>
      <c r="C74" s="83"/>
      <c r="D74" s="83"/>
      <c r="E74" s="83"/>
      <c r="F74" s="84"/>
      <c r="G74" s="195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7"/>
      <c r="AB74" s="195"/>
      <c r="AC74" s="196"/>
      <c r="AD74" s="196"/>
      <c r="AE74" s="196"/>
      <c r="AF74" s="196"/>
      <c r="AG74" s="196"/>
      <c r="AH74" s="196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74">
        <f>'[2]Publikasi '!H20</f>
        <v>0</v>
      </c>
      <c r="AC75" s="175"/>
      <c r="AD75" s="175"/>
      <c r="AE75" s="175"/>
      <c r="AF75" s="175"/>
      <c r="AG75" s="175"/>
      <c r="AH75" s="17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86">
        <f>'[2]Publikasi '!J43</f>
        <v>0</v>
      </c>
      <c r="AC76" s="187"/>
      <c r="AD76" s="187"/>
      <c r="AE76" s="187"/>
      <c r="AF76" s="187"/>
      <c r="AG76" s="187"/>
      <c r="AH76" s="188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74">
        <f>'[2]Publikasi '!I81</f>
        <v>0</v>
      </c>
      <c r="AC77" s="175"/>
      <c r="AD77" s="175"/>
      <c r="AE77" s="175"/>
      <c r="AF77" s="175"/>
      <c r="AG77" s="175"/>
      <c r="AH77" s="17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80">
        <f>'[2]Publikasi '!G105</f>
        <v>0</v>
      </c>
      <c r="AC78" s="181"/>
      <c r="AD78" s="181"/>
      <c r="AE78" s="181"/>
      <c r="AF78" s="181"/>
      <c r="AG78" s="181"/>
      <c r="AH78" s="182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83"/>
      <c r="AC79" s="184"/>
      <c r="AD79" s="184"/>
      <c r="AE79" s="184"/>
      <c r="AF79" s="184"/>
      <c r="AG79" s="184"/>
      <c r="AH79" s="18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80">
        <f>'[2]Publikasi '!G128</f>
        <v>0</v>
      </c>
      <c r="AC80" s="181"/>
      <c r="AD80" s="181"/>
      <c r="AE80" s="181"/>
      <c r="AF80" s="181"/>
      <c r="AG80" s="181"/>
      <c r="AH80" s="182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83"/>
      <c r="AC81" s="184"/>
      <c r="AD81" s="184"/>
      <c r="AE81" s="184"/>
      <c r="AF81" s="184"/>
      <c r="AG81" s="184"/>
      <c r="AH81" s="185"/>
    </row>
    <row r="82" spans="2:72" ht="18" customHeight="1" x14ac:dyDescent="0.35">
      <c r="B82" s="82"/>
      <c r="C82" s="73"/>
      <c r="D82" s="73"/>
      <c r="E82" s="73"/>
      <c r="F82" s="74"/>
      <c r="G82" s="209" t="s">
        <v>70</v>
      </c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1"/>
      <c r="AB82" s="192">
        <f>SUM(AB75:AH81)</f>
        <v>0</v>
      </c>
      <c r="AC82" s="193"/>
      <c r="AD82" s="193"/>
      <c r="AE82" s="193"/>
      <c r="AF82" s="193"/>
      <c r="AG82" s="193"/>
      <c r="AH82" s="193"/>
    </row>
    <row r="83" spans="2:72" ht="16.5" customHeight="1" x14ac:dyDescent="0.35">
      <c r="B83" s="68"/>
      <c r="C83" s="83"/>
      <c r="D83" s="83"/>
      <c r="E83" s="83"/>
      <c r="F83" s="84"/>
      <c r="G83" s="195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7"/>
      <c r="AB83" s="195"/>
      <c r="AC83" s="196"/>
      <c r="AD83" s="196"/>
      <c r="AE83" s="196"/>
      <c r="AF83" s="196"/>
      <c r="AG83" s="196"/>
      <c r="AH83" s="196"/>
    </row>
    <row r="84" spans="2:72" ht="20.25" customHeight="1" x14ac:dyDescent="0.35">
      <c r="B84" s="82"/>
      <c r="C84" s="73"/>
      <c r="D84" s="73"/>
      <c r="E84" s="73"/>
      <c r="F84" s="74"/>
      <c r="G84" s="198">
        <v>19</v>
      </c>
      <c r="H84" s="212" t="s">
        <v>71</v>
      </c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4"/>
      <c r="AB84" s="180">
        <f>'[2]Pengembangan Ilmu'!G18</f>
        <v>0</v>
      </c>
      <c r="AC84" s="181"/>
      <c r="AD84" s="181"/>
      <c r="AE84" s="181"/>
      <c r="AF84" s="181"/>
      <c r="AG84" s="181"/>
      <c r="AH84" s="182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99"/>
      <c r="H85" s="212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4"/>
      <c r="AB85" s="186"/>
      <c r="AC85" s="187"/>
      <c r="AD85" s="187"/>
      <c r="AE85" s="187"/>
      <c r="AF85" s="187"/>
      <c r="AG85" s="187"/>
      <c r="AH85" s="188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'[2]Pengembangan Ilmu'!G37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80">
        <f>'[2]Pengembangan Ilmu'!G74</f>
        <v>0</v>
      </c>
      <c r="AC87" s="181"/>
      <c r="AD87" s="181"/>
      <c r="AE87" s="181"/>
      <c r="AF87" s="181"/>
      <c r="AG87" s="181"/>
      <c r="AH87" s="182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86"/>
      <c r="AC88" s="187"/>
      <c r="AD88" s="187"/>
      <c r="AE88" s="187"/>
      <c r="AF88" s="187"/>
      <c r="AG88" s="187"/>
      <c r="AH88" s="188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80">
        <f>'[2]Pengembangan Ilmu'!G91</f>
        <v>0</v>
      </c>
      <c r="AC89" s="181"/>
      <c r="AD89" s="181"/>
      <c r="AE89" s="181"/>
      <c r="AF89" s="181"/>
      <c r="AG89" s="181"/>
      <c r="AH89" s="182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86"/>
      <c r="AC90" s="187"/>
      <c r="AD90" s="187"/>
      <c r="AE90" s="187"/>
      <c r="AF90" s="187"/>
      <c r="AG90" s="187"/>
      <c r="AH90" s="188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80">
        <f>'[2]Pengembangan Ilmu'!G91</f>
        <v>0</v>
      </c>
      <c r="AC91" s="181"/>
      <c r="AD91" s="181"/>
      <c r="AE91" s="181"/>
      <c r="AF91" s="181"/>
      <c r="AG91" s="181"/>
      <c r="AH91" s="182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86"/>
      <c r="AC92" s="187"/>
      <c r="AD92" s="187"/>
      <c r="AE92" s="187"/>
      <c r="AF92" s="187"/>
      <c r="AG92" s="187"/>
      <c r="AH92" s="188"/>
    </row>
    <row r="93" spans="2:72" ht="6" customHeight="1" x14ac:dyDescent="0.35">
      <c r="B93" s="57"/>
      <c r="C93" s="72"/>
      <c r="D93" s="72"/>
      <c r="E93" s="72"/>
      <c r="F93" s="97"/>
      <c r="G93" s="192" t="s">
        <v>82</v>
      </c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4"/>
      <c r="AB93" s="192">
        <f>'[2]Pengembangan Ilmu'!G37</f>
        <v>0</v>
      </c>
      <c r="AC93" s="193"/>
      <c r="AD93" s="193"/>
      <c r="AE93" s="193"/>
      <c r="AF93" s="193"/>
      <c r="AG93" s="193"/>
      <c r="AH93" s="194"/>
    </row>
    <row r="94" spans="2:72" ht="20.25" customHeight="1" x14ac:dyDescent="0.35">
      <c r="B94" s="101"/>
      <c r="C94" s="102"/>
      <c r="D94" s="102"/>
      <c r="E94" s="102"/>
      <c r="F94" s="103"/>
      <c r="G94" s="195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7"/>
      <c r="AB94" s="195"/>
      <c r="AC94" s="196"/>
      <c r="AD94" s="196"/>
      <c r="AE94" s="196"/>
      <c r="AF94" s="196"/>
      <c r="AG94" s="196"/>
      <c r="AH94" s="197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206" t="s">
        <v>97</v>
      </c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8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111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6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8" t="s">
        <v>90</v>
      </c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9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20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9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20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3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4"/>
      <c r="C110" s="73"/>
      <c r="D110" s="73"/>
      <c r="E110" s="73"/>
      <c r="F110" s="74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</row>
    <row r="113" spans="2:34" ht="20.25" customHeight="1" x14ac:dyDescent="0.35">
      <c r="B113" s="82"/>
      <c r="C113" s="73"/>
      <c r="D113" s="73"/>
      <c r="E113" s="73"/>
      <c r="F113" s="74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</row>
    <row r="114" spans="2:34" ht="20.25" customHeight="1" x14ac:dyDescent="0.35">
      <c r="B114" s="126"/>
      <c r="C114" s="126"/>
      <c r="D114" s="12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17"/>
      <c r="AG114" s="217"/>
      <c r="AH114" s="217"/>
    </row>
    <row r="115" spans="2:34" ht="20.25" customHeight="1" x14ac:dyDescent="0.35">
      <c r="B115" s="126"/>
      <c r="C115" s="126"/>
      <c r="D115" s="127"/>
    </row>
    <row r="116" spans="2:34" ht="20.25" customHeight="1" x14ac:dyDescent="0.35"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</row>
    <row r="117" spans="2:34" ht="20.25" customHeight="1" x14ac:dyDescent="0.35">
      <c r="G117" s="127"/>
      <c r="H117" s="127"/>
      <c r="I117" s="127"/>
      <c r="J117" s="127"/>
      <c r="K117" s="127"/>
      <c r="L117" s="127"/>
      <c r="M117" s="127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127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7"/>
      <c r="H120" s="127"/>
      <c r="I120" s="127"/>
      <c r="J120" s="127"/>
      <c r="K120" s="127"/>
      <c r="N120" s="128"/>
    </row>
    <row r="121" spans="2:34" ht="20.25" customHeight="1" x14ac:dyDescent="0.35">
      <c r="G121" s="127"/>
      <c r="H121" s="127"/>
      <c r="I121" s="127"/>
      <c r="J121" s="127"/>
      <c r="K121" s="127"/>
      <c r="L121" s="128"/>
    </row>
    <row r="122" spans="2:34" ht="20.25" customHeight="1" x14ac:dyDescent="0.35">
      <c r="G122" s="127"/>
      <c r="H122" s="127"/>
      <c r="I122" s="127"/>
      <c r="J122" s="127"/>
      <c r="K122" s="127"/>
      <c r="L122" s="128"/>
    </row>
    <row r="123" spans="2:34" ht="20.25" customHeight="1" x14ac:dyDescent="0.35">
      <c r="G123" s="127"/>
      <c r="H123" s="127"/>
      <c r="I123" s="127"/>
      <c r="J123" s="127"/>
      <c r="K123" s="127"/>
      <c r="L123" s="128"/>
    </row>
    <row r="124" spans="2:34" ht="20.25" customHeight="1" x14ac:dyDescent="0.35">
      <c r="G124" s="127"/>
      <c r="H124" s="127"/>
      <c r="I124" s="127"/>
      <c r="J124" s="127"/>
      <c r="K124" s="127"/>
      <c r="N124" s="128"/>
    </row>
    <row r="125" spans="2:34" ht="20.25" customHeight="1" x14ac:dyDescent="0.35">
      <c r="G125" s="127"/>
      <c r="H125" s="127"/>
      <c r="I125" s="127"/>
      <c r="J125" s="127"/>
      <c r="K125" s="127"/>
      <c r="L125" s="128"/>
    </row>
    <row r="126" spans="2:34" ht="20.25" customHeight="1" x14ac:dyDescent="0.35">
      <c r="G126" s="127"/>
      <c r="H126" s="127"/>
      <c r="I126" s="127"/>
      <c r="J126" s="127"/>
      <c r="K126" s="127"/>
      <c r="N126" s="128"/>
    </row>
    <row r="127" spans="2:34" ht="6" customHeight="1" x14ac:dyDescent="0.35"/>
    <row r="139" spans="2:34" ht="6" customHeight="1" x14ac:dyDescent="0.35"/>
    <row r="140" spans="2:34" ht="20.25" customHeight="1" x14ac:dyDescent="0.35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</row>
    <row r="141" spans="2:34" x14ac:dyDescent="0.35">
      <c r="B141" s="127"/>
      <c r="C141" s="127"/>
      <c r="D141" s="127"/>
      <c r="E141" s="127"/>
      <c r="F141" s="127"/>
      <c r="G141" s="127"/>
      <c r="H141" s="127"/>
    </row>
    <row r="142" spans="2:34" ht="20.25" customHeight="1" x14ac:dyDescent="0.35">
      <c r="B142" s="128"/>
      <c r="C142" s="130"/>
      <c r="D142" s="130"/>
      <c r="E142" s="130"/>
      <c r="F142" s="130"/>
      <c r="G142" s="130"/>
      <c r="H142" s="131"/>
      <c r="I142" s="132"/>
    </row>
    <row r="143" spans="2:34" ht="12" customHeight="1" x14ac:dyDescent="0.35">
      <c r="B143" s="128"/>
      <c r="C143" s="130"/>
      <c r="D143" s="130"/>
      <c r="E143" s="130"/>
      <c r="F143" s="130"/>
      <c r="G143" s="130"/>
      <c r="H143" s="131"/>
    </row>
    <row r="144" spans="2:34" ht="20.25" customHeight="1" x14ac:dyDescent="0.35">
      <c r="B144" s="128"/>
      <c r="C144" s="130"/>
      <c r="D144" s="130"/>
      <c r="E144" s="130"/>
      <c r="F144" s="130"/>
      <c r="G144" s="130"/>
      <c r="H144" s="131"/>
      <c r="I144" s="132"/>
    </row>
    <row r="145" spans="2:9" ht="12" customHeight="1" x14ac:dyDescent="0.35">
      <c r="B145" s="128"/>
      <c r="C145" s="130"/>
      <c r="D145" s="130"/>
      <c r="E145" s="130"/>
      <c r="F145" s="130"/>
      <c r="G145" s="130"/>
      <c r="H145" s="131"/>
    </row>
    <row r="146" spans="2:9" ht="20.25" customHeight="1" x14ac:dyDescent="0.35">
      <c r="B146" s="128"/>
      <c r="C146" s="130"/>
      <c r="D146" s="130"/>
      <c r="E146" s="130"/>
      <c r="F146" s="130"/>
      <c r="G146" s="130"/>
      <c r="H146" s="131"/>
      <c r="I146" s="132"/>
    </row>
    <row r="147" spans="2:9" ht="12" customHeight="1" x14ac:dyDescent="0.35">
      <c r="B147" s="128"/>
      <c r="C147" s="130"/>
      <c r="D147" s="130"/>
      <c r="E147" s="130"/>
      <c r="F147" s="130"/>
      <c r="G147" s="130"/>
      <c r="H147" s="131"/>
    </row>
    <row r="148" spans="2:9" ht="20.25" customHeight="1" x14ac:dyDescent="0.35">
      <c r="B148" s="128"/>
      <c r="C148" s="130"/>
      <c r="D148" s="130"/>
      <c r="E148" s="130"/>
      <c r="F148" s="130"/>
      <c r="G148" s="130"/>
      <c r="H148" s="131"/>
      <c r="I148" s="132"/>
    </row>
    <row r="149" spans="2:9" ht="12" customHeight="1" x14ac:dyDescent="0.35">
      <c r="B149" s="127"/>
      <c r="C149" s="127"/>
      <c r="D149" s="127"/>
      <c r="E149" s="127"/>
      <c r="F149" s="127"/>
      <c r="G149" s="127"/>
    </row>
    <row r="150" spans="2:9" ht="20.25" customHeight="1" x14ac:dyDescent="0.35">
      <c r="B150" s="127"/>
      <c r="C150" s="127"/>
      <c r="D150" s="127"/>
      <c r="E150" s="127"/>
      <c r="F150" s="127"/>
      <c r="G150" s="127"/>
      <c r="I150" s="132"/>
    </row>
    <row r="151" spans="2:9" ht="12" customHeight="1" x14ac:dyDescent="0.35">
      <c r="I151" s="132"/>
    </row>
    <row r="152" spans="2:9" ht="20.25" customHeight="1" x14ac:dyDescent="0.35">
      <c r="B152" s="127"/>
      <c r="C152" s="127"/>
      <c r="D152" s="127"/>
      <c r="E152" s="127"/>
      <c r="F152" s="127"/>
      <c r="I152" s="132"/>
    </row>
    <row r="153" spans="2:9" ht="12" customHeight="1" x14ac:dyDescent="0.35">
      <c r="B153" s="127"/>
      <c r="C153" s="127"/>
      <c r="D153" s="127"/>
      <c r="E153" s="127"/>
      <c r="F153" s="127"/>
      <c r="I153" s="132"/>
    </row>
    <row r="154" spans="2:9" ht="20.25" customHeight="1" x14ac:dyDescent="0.35">
      <c r="B154" s="127"/>
      <c r="C154" s="127"/>
      <c r="D154" s="127"/>
      <c r="E154" s="127"/>
      <c r="F154" s="127"/>
      <c r="I154" s="132"/>
    </row>
    <row r="155" spans="2:9" ht="12" customHeight="1" x14ac:dyDescent="0.35">
      <c r="B155" s="127"/>
      <c r="C155" s="127"/>
      <c r="D155" s="127"/>
      <c r="E155" s="127"/>
      <c r="F155" s="127"/>
      <c r="I155" s="132"/>
    </row>
    <row r="156" spans="2:9" ht="20.25" customHeight="1" x14ac:dyDescent="0.35">
      <c r="B156" s="127"/>
      <c r="C156" s="127"/>
      <c r="D156" s="127"/>
      <c r="E156" s="127"/>
      <c r="F156" s="127"/>
      <c r="I156" s="132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7"/>
      <c r="C161" s="127"/>
      <c r="D161" s="127"/>
      <c r="E161" s="127"/>
      <c r="F161" s="127"/>
      <c r="I161" s="132"/>
    </row>
    <row r="162" spans="2:34" ht="6" customHeight="1" x14ac:dyDescent="0.35"/>
    <row r="163" spans="2:34" ht="6" customHeight="1" x14ac:dyDescent="0.35"/>
    <row r="164" spans="2:34" x14ac:dyDescent="0.35">
      <c r="B164" s="133"/>
      <c r="C164" s="127"/>
      <c r="I164" s="132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7"/>
    </row>
    <row r="168" spans="2:34" ht="6" customHeight="1" x14ac:dyDescent="0.35"/>
    <row r="170" spans="2:34" ht="20.25" customHeight="1" x14ac:dyDescent="0.35"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1"/>
    </row>
    <row r="171" spans="2:34" ht="20.25" customHeight="1" x14ac:dyDescent="0.35"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1"/>
    </row>
    <row r="172" spans="2:34" ht="20.25" customHeight="1" x14ac:dyDescent="0.35"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1"/>
    </row>
    <row r="173" spans="2:34" ht="20.25" customHeight="1" x14ac:dyDescent="0.35"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1"/>
    </row>
    <row r="174" spans="2:34" x14ac:dyDescent="0.35"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</row>
  </sheetData>
  <mergeCells count="93">
    <mergeCell ref="N100:W100"/>
    <mergeCell ref="Y100:AH100"/>
    <mergeCell ref="G114:AH114"/>
    <mergeCell ref="G116:AH116"/>
    <mergeCell ref="N117:W117"/>
    <mergeCell ref="Y117:AH11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AB58:AH58"/>
    <mergeCell ref="AB59:AH59"/>
    <mergeCell ref="AB60:AH60"/>
    <mergeCell ref="AB61:AH61"/>
    <mergeCell ref="G62:AA63"/>
    <mergeCell ref="AB62:AH63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V7:X8"/>
    <mergeCell ref="Y7:Z8"/>
    <mergeCell ref="AB7:AD8"/>
    <mergeCell ref="AE7:AG8"/>
    <mergeCell ref="V9:W9"/>
    <mergeCell ref="Y9:Z9"/>
    <mergeCell ref="AC9:AD9"/>
    <mergeCell ref="AF9:AG9"/>
    <mergeCell ref="U6:AH6"/>
    <mergeCell ref="D3:T3"/>
    <mergeCell ref="U3:AH3"/>
    <mergeCell ref="D4:T4"/>
    <mergeCell ref="D5:T5"/>
    <mergeCell ref="U5:AH5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C55C-4BB9-4389-9A09-9E42D7891F58}">
  <sheetPr>
    <tabColor rgb="FF7030A0"/>
  </sheetPr>
  <dimension ref="B2:BT174"/>
  <sheetViews>
    <sheetView showGridLines="0" topLeftCell="A85" zoomScale="75" zoomScaleNormal="75" zoomScaleSheetLayoutView="80" workbookViewId="0">
      <selection activeCell="AI101" sqref="AI10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137" t="s">
        <v>0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/>
      <c r="U3" s="140" t="s">
        <v>1</v>
      </c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2"/>
    </row>
    <row r="4" spans="2:34" ht="15.5" x14ac:dyDescent="0.35">
      <c r="B4" s="5"/>
      <c r="C4" s="6"/>
      <c r="D4" s="140" t="s">
        <v>2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143" t="s">
        <v>3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46" t="s">
        <v>4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8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134" t="s">
        <v>5</v>
      </c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6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49">
        <f>'[3]Form P2KB 01'!V7:X8</f>
        <v>2</v>
      </c>
      <c r="W7" s="141"/>
      <c r="X7" s="150"/>
      <c r="Y7" s="154">
        <f>'[3]Form P2KB 01'!Y7:Z8</f>
        <v>0</v>
      </c>
      <c r="Z7" s="155"/>
      <c r="AA7" s="15"/>
      <c r="AB7" s="154">
        <f>'[3]Form P2KB 01'!AB7:AD8</f>
        <v>2</v>
      </c>
      <c r="AC7" s="158"/>
      <c r="AD7" s="155"/>
      <c r="AE7" s="154">
        <f>'[3]Form P2KB 01'!AE7:AG8</f>
        <v>2</v>
      </c>
      <c r="AF7" s="158"/>
      <c r="AG7" s="155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51"/>
      <c r="W8" s="152"/>
      <c r="X8" s="153"/>
      <c r="Y8" s="156"/>
      <c r="Z8" s="157"/>
      <c r="AA8" s="15"/>
      <c r="AB8" s="156"/>
      <c r="AC8" s="159"/>
      <c r="AD8" s="157"/>
      <c r="AE8" s="156"/>
      <c r="AF8" s="159"/>
      <c r="AG8" s="157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160" t="s">
        <v>9</v>
      </c>
      <c r="W9" s="160"/>
      <c r="X9" s="8"/>
      <c r="Y9" s="160" t="s">
        <v>10</v>
      </c>
      <c r="Z9" s="160"/>
      <c r="AA9" s="8"/>
      <c r="AB9" s="8"/>
      <c r="AC9" s="161" t="s">
        <v>9</v>
      </c>
      <c r="AD9" s="161"/>
      <c r="AE9" s="8"/>
      <c r="AF9" s="161" t="s">
        <v>10</v>
      </c>
      <c r="AG9" s="161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2</v>
      </c>
      <c r="Z10" s="22">
        <f>'[3]Form P2KB 01'!Z10</f>
        <v>2</v>
      </c>
      <c r="AA10" s="165" t="s">
        <v>12</v>
      </c>
      <c r="AB10" s="166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2</v>
      </c>
      <c r="AG10" s="20">
        <f>'[3]Form P2KB 01'!AG10</f>
        <v>2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67" t="s">
        <v>13</v>
      </c>
      <c r="C13" s="168"/>
      <c r="D13" s="32"/>
      <c r="E13" s="33"/>
      <c r="F13" s="162">
        <f>'[3]Form P2KB 01'!F13:AH15</f>
        <v>0</v>
      </c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</row>
    <row r="14" spans="2:34" ht="15.5" x14ac:dyDescent="0.35">
      <c r="B14" s="169"/>
      <c r="C14" s="170"/>
      <c r="D14" s="34" t="s">
        <v>14</v>
      </c>
      <c r="E14" s="35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</row>
    <row r="15" spans="2:34" ht="6" customHeight="1" x14ac:dyDescent="0.35">
      <c r="B15" s="171"/>
      <c r="C15" s="172"/>
      <c r="D15" s="28"/>
      <c r="E15" s="30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</row>
    <row r="16" spans="2:34" ht="4.5" customHeight="1" x14ac:dyDescent="0.35">
      <c r="B16" s="167" t="s">
        <v>15</v>
      </c>
      <c r="C16" s="168"/>
      <c r="D16" s="34"/>
      <c r="E16" s="35"/>
      <c r="F16" s="162" t="str">
        <f>'[3]Form P2KB 01'!F16:AG17</f>
        <v>Redy Ferana Hata</v>
      </c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36"/>
    </row>
    <row r="17" spans="2:34" ht="15.5" x14ac:dyDescent="0.35">
      <c r="B17" s="171"/>
      <c r="C17" s="172"/>
      <c r="D17" s="28" t="s">
        <v>14</v>
      </c>
      <c r="E17" s="30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37"/>
    </row>
    <row r="18" spans="2:34" ht="6.75" customHeight="1" x14ac:dyDescent="0.35">
      <c r="B18" s="167" t="s">
        <v>16</v>
      </c>
      <c r="C18" s="168"/>
      <c r="D18" s="34"/>
      <c r="E18" s="35"/>
      <c r="F18" s="162" t="str">
        <f>'[3]Form P2KB 01'!F18:AH19</f>
        <v>Madiun, 9 Februari 1978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</row>
    <row r="19" spans="2:34" ht="15.5" x14ac:dyDescent="0.35">
      <c r="B19" s="171"/>
      <c r="C19" s="172"/>
      <c r="D19" s="28" t="s">
        <v>14</v>
      </c>
      <c r="E19" s="30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73" t="str">
        <f>'[3]Form P2KB 01'!F20:AH20</f>
        <v>Spesialis Ilmu Penyakit Dalam</v>
      </c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</row>
    <row r="21" spans="2:34" ht="5.25" customHeight="1" x14ac:dyDescent="0.35">
      <c r="B21" s="167" t="s">
        <v>18</v>
      </c>
      <c r="C21" s="168"/>
      <c r="D21" s="34"/>
      <c r="E21" s="35"/>
      <c r="F21" s="162" t="str">
        <f>'[3]Form P2KB 01'!F21:AH22</f>
        <v>09-02-2025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</row>
    <row r="22" spans="2:34" ht="15.5" x14ac:dyDescent="0.35">
      <c r="B22" s="171"/>
      <c r="C22" s="172"/>
      <c r="D22" s="28" t="s">
        <v>14</v>
      </c>
      <c r="E22" s="30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</row>
    <row r="23" spans="2:34" ht="6" customHeight="1" x14ac:dyDescent="0.35">
      <c r="B23" s="167" t="s">
        <v>19</v>
      </c>
      <c r="C23" s="168"/>
      <c r="D23" s="34"/>
      <c r="E23" s="35"/>
      <c r="F23" s="162" t="str">
        <f>'[3]Form P2KB 01'!F23:AH24</f>
        <v>09-02-2025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</row>
    <row r="24" spans="2:34" ht="15" customHeight="1" x14ac:dyDescent="0.35">
      <c r="B24" s="171"/>
      <c r="C24" s="172"/>
      <c r="D24" s="28" t="s">
        <v>14</v>
      </c>
      <c r="E24" s="30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</row>
    <row r="25" spans="2:34" ht="5.25" customHeight="1" x14ac:dyDescent="0.35">
      <c r="B25" s="39"/>
      <c r="C25" s="40"/>
      <c r="D25" s="34"/>
      <c r="E25" s="35"/>
      <c r="F25" s="162" t="str">
        <f>'[3]Form P2KB 01'!F25:AG27</f>
        <v>GDC Cluster Puri Insani 2 Blok C1 No. 5A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36"/>
    </row>
    <row r="27" spans="2:34" ht="3" customHeight="1" x14ac:dyDescent="0.35">
      <c r="B27" s="26"/>
      <c r="C27" s="38"/>
      <c r="D27" s="28"/>
      <c r="E27" s="30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37"/>
    </row>
    <row r="28" spans="2:34" ht="18.75" customHeight="1" x14ac:dyDescent="0.35">
      <c r="B28" s="171" t="s">
        <v>21</v>
      </c>
      <c r="C28" s="172"/>
      <c r="D28" s="28" t="s">
        <v>14</v>
      </c>
      <c r="E28" s="30"/>
      <c r="F28" s="164" t="str">
        <f>'[3]Form P2KB 01'!F28:AG28</f>
        <v>Jatimulya</v>
      </c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37"/>
    </row>
    <row r="29" spans="2:34" ht="4.5" customHeight="1" x14ac:dyDescent="0.35">
      <c r="B29" s="167" t="s">
        <v>22</v>
      </c>
      <c r="C29" s="168"/>
      <c r="D29" s="34"/>
      <c r="E29" s="35"/>
      <c r="F29" s="162" t="str">
        <f>'[3]Form P2KB 01'!F29:AH30</f>
        <v>Cilodong</v>
      </c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</row>
    <row r="30" spans="2:34" ht="15.5" x14ac:dyDescent="0.35">
      <c r="B30" s="171"/>
      <c r="C30" s="172"/>
      <c r="D30" s="28" t="s">
        <v>14</v>
      </c>
      <c r="E30" s="30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</row>
    <row r="31" spans="2:34" ht="6" customHeight="1" x14ac:dyDescent="0.35">
      <c r="B31" s="167" t="s">
        <v>23</v>
      </c>
      <c r="C31" s="168"/>
      <c r="D31" s="34"/>
      <c r="E31" s="35"/>
      <c r="F31" s="162" t="str">
        <f>'[3]Form P2KB 01'!F31:AH32</f>
        <v>Depok</v>
      </c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</row>
    <row r="32" spans="2:34" ht="15.5" x14ac:dyDescent="0.35">
      <c r="B32" s="171"/>
      <c r="C32" s="172"/>
      <c r="D32" s="28" t="s">
        <v>14</v>
      </c>
      <c r="E32" s="30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</row>
    <row r="33" spans="2:34" ht="5.25" customHeight="1" x14ac:dyDescent="0.35">
      <c r="B33" s="167" t="s">
        <v>24</v>
      </c>
      <c r="C33" s="168"/>
      <c r="D33" s="34"/>
      <c r="E33" s="35"/>
      <c r="F33" s="162" t="str">
        <f>'[3]Form P2KB 01'!F33:AH34</f>
        <v>Jawa Barat</v>
      </c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</row>
    <row r="34" spans="2:34" ht="15.5" x14ac:dyDescent="0.35">
      <c r="B34" s="171"/>
      <c r="C34" s="172"/>
      <c r="D34" s="28" t="s">
        <v>14</v>
      </c>
      <c r="E34" s="30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</row>
    <row r="35" spans="2:34" ht="4.5" customHeight="1" x14ac:dyDescent="0.35">
      <c r="B35" s="167" t="s">
        <v>25</v>
      </c>
      <c r="C35" s="168"/>
      <c r="D35" s="34"/>
      <c r="E35" s="35"/>
      <c r="F35" s="162" t="str">
        <f>'[3]Form P2KB 01'!F35:AH36</f>
        <v>16415</v>
      </c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</row>
    <row r="36" spans="2:34" ht="15.5" x14ac:dyDescent="0.35">
      <c r="B36" s="171"/>
      <c r="C36" s="172"/>
      <c r="D36" s="28" t="s">
        <v>14</v>
      </c>
      <c r="E36" s="30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</row>
    <row r="37" spans="2:34" ht="5.25" customHeight="1" x14ac:dyDescent="0.35">
      <c r="B37" s="167" t="s">
        <v>26</v>
      </c>
      <c r="C37" s="168"/>
      <c r="D37" s="34"/>
      <c r="E37" s="35"/>
      <c r="F37" s="162">
        <f>'[3]Form P2KB 01'!F37:AH38</f>
        <v>0</v>
      </c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</row>
    <row r="38" spans="2:34" ht="15.5" x14ac:dyDescent="0.35">
      <c r="B38" s="171"/>
      <c r="C38" s="172"/>
      <c r="D38" s="28" t="s">
        <v>14</v>
      </c>
      <c r="E38" s="30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</row>
    <row r="39" spans="2:34" ht="6" customHeight="1" x14ac:dyDescent="0.35">
      <c r="B39" s="167" t="s">
        <v>27</v>
      </c>
      <c r="C39" s="168"/>
      <c r="D39" s="34"/>
      <c r="E39" s="35"/>
      <c r="F39" s="162" t="str">
        <f>'[3]Form P2KB 01'!F39:AH40</f>
        <v>-</v>
      </c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</row>
    <row r="40" spans="2:34" ht="15.75" customHeight="1" x14ac:dyDescent="0.35">
      <c r="B40" s="171"/>
      <c r="C40" s="172"/>
      <c r="D40" s="28" t="s">
        <v>14</v>
      </c>
      <c r="E40" s="30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</row>
    <row r="41" spans="2:34" ht="6" customHeight="1" x14ac:dyDescent="0.35">
      <c r="B41" s="167" t="s">
        <v>28</v>
      </c>
      <c r="C41" s="168"/>
      <c r="D41" s="34"/>
      <c r="E41" s="35"/>
      <c r="F41" s="162" t="str">
        <f>'[3]Form P2KB 01'!F41:AH42</f>
        <v>082328010458</v>
      </c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</row>
    <row r="42" spans="2:34" ht="15.5" x14ac:dyDescent="0.35">
      <c r="B42" s="171"/>
      <c r="C42" s="172"/>
      <c r="D42" s="28" t="s">
        <v>14</v>
      </c>
      <c r="E42" s="30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</row>
    <row r="43" spans="2:34" ht="6" customHeight="1" x14ac:dyDescent="0.35">
      <c r="B43" s="167" t="s">
        <v>29</v>
      </c>
      <c r="C43" s="168"/>
      <c r="D43" s="34"/>
      <c r="E43" s="35"/>
      <c r="F43" s="162" t="str">
        <f>'[3]Form P2KB 01'!F43:AH45</f>
        <v>rfh.bputih@gmail.com</v>
      </c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</row>
    <row r="44" spans="2:34" ht="15.5" x14ac:dyDescent="0.35">
      <c r="B44" s="169"/>
      <c r="C44" s="170"/>
      <c r="D44" s="34" t="s">
        <v>14</v>
      </c>
      <c r="E44" s="35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</row>
    <row r="45" spans="2:34" ht="6" customHeight="1" x14ac:dyDescent="0.35">
      <c r="B45" s="171"/>
      <c r="C45" s="172"/>
      <c r="D45" s="41"/>
      <c r="E45" s="42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7" t="s">
        <v>30</v>
      </c>
      <c r="AC46" s="178"/>
      <c r="AD46" s="178"/>
      <c r="AE46" s="178"/>
      <c r="AF46" s="178"/>
      <c r="AG46" s="178"/>
      <c r="AH46" s="179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80">
        <f>[3]Pembelajaran!G22</f>
        <v>41</v>
      </c>
      <c r="AC47" s="181"/>
      <c r="AD47" s="181"/>
      <c r="AE47" s="181"/>
      <c r="AF47" s="181"/>
      <c r="AG47" s="181"/>
      <c r="AH47" s="182"/>
    </row>
    <row r="48" spans="2:34" ht="16.5" customHeight="1" x14ac:dyDescent="0.35">
      <c r="B48" s="52" t="s">
        <v>31</v>
      </c>
      <c r="C48" s="189" t="s">
        <v>32</v>
      </c>
      <c r="D48" s="190"/>
      <c r="E48" s="190"/>
      <c r="F48" s="191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83"/>
      <c r="AC48" s="184"/>
      <c r="AD48" s="184"/>
      <c r="AE48" s="184"/>
      <c r="AF48" s="184"/>
      <c r="AG48" s="184"/>
      <c r="AH48" s="185"/>
    </row>
    <row r="49" spans="2:34" ht="15.75" customHeight="1" x14ac:dyDescent="0.35">
      <c r="B49" s="57"/>
      <c r="C49" s="189" t="s">
        <v>34</v>
      </c>
      <c r="D49" s="190"/>
      <c r="E49" s="190"/>
      <c r="F49" s="191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86"/>
      <c r="AC49" s="187"/>
      <c r="AD49" s="187"/>
      <c r="AE49" s="187"/>
      <c r="AF49" s="187"/>
      <c r="AG49" s="187"/>
      <c r="AH49" s="188"/>
    </row>
    <row r="50" spans="2:34" ht="27" customHeight="1" x14ac:dyDescent="0.35">
      <c r="B50" s="57"/>
      <c r="C50" s="189"/>
      <c r="D50" s="190"/>
      <c r="E50" s="190"/>
      <c r="F50" s="191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74">
        <f>[3]Pembelajaran!G86</f>
        <v>0</v>
      </c>
      <c r="AC50" s="175"/>
      <c r="AD50" s="175"/>
      <c r="AE50" s="175"/>
      <c r="AF50" s="175"/>
      <c r="AG50" s="175"/>
      <c r="AH50" s="176"/>
    </row>
    <row r="51" spans="2:34" ht="17.25" customHeight="1" x14ac:dyDescent="0.35">
      <c r="B51" s="57"/>
      <c r="C51" s="189"/>
      <c r="D51" s="190"/>
      <c r="E51" s="190"/>
      <c r="F51" s="191"/>
      <c r="G51" s="192" t="s">
        <v>37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4"/>
      <c r="AB51" s="192">
        <f>SUM(AB47:AH50)</f>
        <v>41</v>
      </c>
      <c r="AC51" s="193"/>
      <c r="AD51" s="193"/>
      <c r="AE51" s="193"/>
      <c r="AF51" s="193"/>
      <c r="AG51" s="193"/>
      <c r="AH51" s="194"/>
    </row>
    <row r="52" spans="2:34" ht="3.75" customHeight="1" x14ac:dyDescent="0.35">
      <c r="B52" s="68"/>
      <c r="C52" s="69"/>
      <c r="D52" s="69"/>
      <c r="E52" s="69"/>
      <c r="F52" s="70"/>
      <c r="G52" s="195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7"/>
      <c r="AB52" s="195"/>
      <c r="AC52" s="196"/>
      <c r="AD52" s="196"/>
      <c r="AE52" s="196"/>
      <c r="AF52" s="196"/>
      <c r="AG52" s="196"/>
      <c r="AH52" s="197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80">
        <f>[3]Profesional!H31</f>
        <v>0</v>
      </c>
      <c r="AC53" s="181"/>
      <c r="AD53" s="181"/>
      <c r="AE53" s="181"/>
      <c r="AF53" s="181"/>
      <c r="AG53" s="181"/>
      <c r="AH53" s="182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86"/>
      <c r="AC54" s="187"/>
      <c r="AD54" s="187"/>
      <c r="AE54" s="187"/>
      <c r="AF54" s="187"/>
      <c r="AG54" s="187"/>
      <c r="AH54" s="188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80">
        <f>[3]Profesional!H67</f>
        <v>2</v>
      </c>
      <c r="AC55" s="181"/>
      <c r="AD55" s="181"/>
      <c r="AE55" s="181"/>
      <c r="AF55" s="181"/>
      <c r="AG55" s="181"/>
      <c r="AH55" s="182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86"/>
      <c r="AC56" s="187"/>
      <c r="AD56" s="187"/>
      <c r="AE56" s="187"/>
      <c r="AF56" s="187"/>
      <c r="AG56" s="187"/>
      <c r="AH56" s="188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74">
        <f>[3]Profesional!G101</f>
        <v>40</v>
      </c>
      <c r="AC57" s="175"/>
      <c r="AD57" s="175"/>
      <c r="AE57" s="175"/>
      <c r="AF57" s="175"/>
      <c r="AG57" s="175"/>
      <c r="AH57" s="17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74">
        <f>[3]Profesional!G118</f>
        <v>35</v>
      </c>
      <c r="AC58" s="175"/>
      <c r="AD58" s="175"/>
      <c r="AE58" s="175"/>
      <c r="AF58" s="175"/>
      <c r="AG58" s="175"/>
      <c r="AH58" s="17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74">
        <f>[3]Profesional!G134</f>
        <v>40</v>
      </c>
      <c r="AC59" s="175"/>
      <c r="AD59" s="175"/>
      <c r="AE59" s="175"/>
      <c r="AF59" s="175"/>
      <c r="AG59" s="175"/>
      <c r="AH59" s="17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74">
        <f>[3]Profesional!H151</f>
        <v>0</v>
      </c>
      <c r="AC60" s="175"/>
      <c r="AD60" s="175"/>
      <c r="AE60" s="175"/>
      <c r="AF60" s="175"/>
      <c r="AG60" s="175"/>
      <c r="AH60" s="17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74">
        <f>[3]Profesional!G180</f>
        <v>0</v>
      </c>
      <c r="AC61" s="175"/>
      <c r="AD61" s="175"/>
      <c r="AE61" s="175"/>
      <c r="AF61" s="175"/>
      <c r="AG61" s="175"/>
      <c r="AH61" s="176"/>
    </row>
    <row r="62" spans="2:34" ht="18.75" customHeight="1" x14ac:dyDescent="0.35">
      <c r="B62" s="82"/>
      <c r="C62" s="73"/>
      <c r="D62" s="73"/>
      <c r="E62" s="73"/>
      <c r="F62" s="74"/>
      <c r="G62" s="192" t="s">
        <v>47</v>
      </c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4"/>
      <c r="AB62" s="192">
        <f>SUM(AB53:AH61)</f>
        <v>117</v>
      </c>
      <c r="AC62" s="193"/>
      <c r="AD62" s="193"/>
      <c r="AE62" s="193"/>
      <c r="AF62" s="193"/>
      <c r="AG62" s="193"/>
      <c r="AH62" s="193"/>
    </row>
    <row r="63" spans="2:34" ht="3.75" customHeight="1" x14ac:dyDescent="0.35">
      <c r="B63" s="68"/>
      <c r="C63" s="83"/>
      <c r="D63" s="83"/>
      <c r="E63" s="83"/>
      <c r="F63" s="84"/>
      <c r="G63" s="195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7"/>
      <c r="AB63" s="195"/>
      <c r="AC63" s="196"/>
      <c r="AD63" s="196"/>
      <c r="AE63" s="196"/>
      <c r="AF63" s="196"/>
      <c r="AG63" s="196"/>
      <c r="AH63" s="196"/>
    </row>
    <row r="64" spans="2:34" ht="4.5" customHeight="1" x14ac:dyDescent="0.35">
      <c r="B64" s="46"/>
      <c r="C64" s="47"/>
      <c r="D64" s="47"/>
      <c r="E64" s="47"/>
      <c r="F64" s="48"/>
      <c r="G64" s="198">
        <v>10</v>
      </c>
      <c r="H64" s="200" t="s">
        <v>48</v>
      </c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2"/>
      <c r="AB64" s="180">
        <f>'[3]Pengabdian Masy-Profesi'!G26</f>
        <v>0</v>
      </c>
      <c r="AC64" s="181"/>
      <c r="AD64" s="181"/>
      <c r="AE64" s="181"/>
      <c r="AF64" s="181"/>
      <c r="AG64" s="181"/>
      <c r="AH64" s="182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99"/>
      <c r="H65" s="203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5"/>
      <c r="AB65" s="186"/>
      <c r="AC65" s="187"/>
      <c r="AD65" s="187"/>
      <c r="AE65" s="187"/>
      <c r="AF65" s="187"/>
      <c r="AG65" s="187"/>
      <c r="AH65" s="188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74">
        <f>'[3]Pengabdian Masy-Profesi'!G53</f>
        <v>0</v>
      </c>
      <c r="AC66" s="175"/>
      <c r="AD66" s="175"/>
      <c r="AE66" s="175"/>
      <c r="AF66" s="175"/>
      <c r="AG66" s="175"/>
      <c r="AH66" s="17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74"/>
      <c r="AC67" s="175"/>
      <c r="AD67" s="175"/>
      <c r="AE67" s="175"/>
      <c r="AF67" s="175"/>
      <c r="AG67" s="175"/>
      <c r="AH67" s="17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74">
        <f>'[3]Pengabdian Masy-Profesi'!G80</f>
        <v>0</v>
      </c>
      <c r="AC68" s="175"/>
      <c r="AD68" s="175"/>
      <c r="AE68" s="175"/>
      <c r="AF68" s="175"/>
      <c r="AG68" s="175"/>
      <c r="AH68" s="17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74"/>
      <c r="AC69" s="175"/>
      <c r="AD69" s="175"/>
      <c r="AE69" s="175"/>
      <c r="AF69" s="175"/>
      <c r="AG69" s="175"/>
      <c r="AH69" s="17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74"/>
      <c r="AC70" s="175"/>
      <c r="AD70" s="175"/>
      <c r="AE70" s="175"/>
      <c r="AF70" s="175"/>
      <c r="AG70" s="175"/>
      <c r="AH70" s="17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83">
        <f>'[3]Pengabdian Masy-Profesi'!H115</f>
        <v>2</v>
      </c>
      <c r="AC71" s="184"/>
      <c r="AD71" s="184"/>
      <c r="AE71" s="184"/>
      <c r="AF71" s="184"/>
      <c r="AG71" s="184"/>
      <c r="AH71" s="18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83"/>
      <c r="AC72" s="184"/>
      <c r="AD72" s="184"/>
      <c r="AE72" s="184"/>
      <c r="AF72" s="184"/>
      <c r="AG72" s="184"/>
      <c r="AH72" s="185"/>
    </row>
    <row r="73" spans="2:34" ht="11.25" customHeight="1" x14ac:dyDescent="0.35">
      <c r="B73" s="80"/>
      <c r="C73" s="73"/>
      <c r="D73" s="73"/>
      <c r="E73" s="73"/>
      <c r="F73" s="74"/>
      <c r="G73" s="192" t="s">
        <v>60</v>
      </c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4"/>
      <c r="AB73" s="192">
        <f>SUM(AB64:AH72)</f>
        <v>2</v>
      </c>
      <c r="AC73" s="193"/>
      <c r="AD73" s="193"/>
      <c r="AE73" s="193"/>
      <c r="AF73" s="193"/>
      <c r="AG73" s="193"/>
      <c r="AH73" s="193"/>
    </row>
    <row r="74" spans="2:34" ht="10.5" customHeight="1" x14ac:dyDescent="0.35">
      <c r="B74" s="68"/>
      <c r="C74" s="83"/>
      <c r="D74" s="83"/>
      <c r="E74" s="83"/>
      <c r="F74" s="84"/>
      <c r="G74" s="195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7"/>
      <c r="AB74" s="195"/>
      <c r="AC74" s="196"/>
      <c r="AD74" s="196"/>
      <c r="AE74" s="196"/>
      <c r="AF74" s="196"/>
      <c r="AG74" s="196"/>
      <c r="AH74" s="196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74">
        <f>'[3]Publikasi '!H20</f>
        <v>0</v>
      </c>
      <c r="AC75" s="175"/>
      <c r="AD75" s="175"/>
      <c r="AE75" s="175"/>
      <c r="AF75" s="175"/>
      <c r="AG75" s="175"/>
      <c r="AH75" s="17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86">
        <f>'[3]Publikasi '!J43</f>
        <v>0</v>
      </c>
      <c r="AC76" s="187"/>
      <c r="AD76" s="187"/>
      <c r="AE76" s="187"/>
      <c r="AF76" s="187"/>
      <c r="AG76" s="187"/>
      <c r="AH76" s="188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74">
        <f>'[3]Publikasi '!I81</f>
        <v>0</v>
      </c>
      <c r="AC77" s="175"/>
      <c r="AD77" s="175"/>
      <c r="AE77" s="175"/>
      <c r="AF77" s="175"/>
      <c r="AG77" s="175"/>
      <c r="AH77" s="17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80">
        <f>'[3]Publikasi '!G105</f>
        <v>0</v>
      </c>
      <c r="AC78" s="181"/>
      <c r="AD78" s="181"/>
      <c r="AE78" s="181"/>
      <c r="AF78" s="181"/>
      <c r="AG78" s="181"/>
      <c r="AH78" s="182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83"/>
      <c r="AC79" s="184"/>
      <c r="AD79" s="184"/>
      <c r="AE79" s="184"/>
      <c r="AF79" s="184"/>
      <c r="AG79" s="184"/>
      <c r="AH79" s="18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80">
        <f>'[3]Publikasi '!G128</f>
        <v>0</v>
      </c>
      <c r="AC80" s="181"/>
      <c r="AD80" s="181"/>
      <c r="AE80" s="181"/>
      <c r="AF80" s="181"/>
      <c r="AG80" s="181"/>
      <c r="AH80" s="182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83"/>
      <c r="AC81" s="184"/>
      <c r="AD81" s="184"/>
      <c r="AE81" s="184"/>
      <c r="AF81" s="184"/>
      <c r="AG81" s="184"/>
      <c r="AH81" s="185"/>
    </row>
    <row r="82" spans="2:72" ht="18" customHeight="1" x14ac:dyDescent="0.35">
      <c r="B82" s="82"/>
      <c r="C82" s="73"/>
      <c r="D82" s="73"/>
      <c r="E82" s="73"/>
      <c r="F82" s="74"/>
      <c r="G82" s="209" t="s">
        <v>70</v>
      </c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1"/>
      <c r="AB82" s="192">
        <f>SUM(AB75:AH81)</f>
        <v>0</v>
      </c>
      <c r="AC82" s="193"/>
      <c r="AD82" s="193"/>
      <c r="AE82" s="193"/>
      <c r="AF82" s="193"/>
      <c r="AG82" s="193"/>
      <c r="AH82" s="193"/>
    </row>
    <row r="83" spans="2:72" ht="16.5" customHeight="1" x14ac:dyDescent="0.35">
      <c r="B83" s="68"/>
      <c r="C83" s="83"/>
      <c r="D83" s="83"/>
      <c r="E83" s="83"/>
      <c r="F83" s="84"/>
      <c r="G83" s="195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7"/>
      <c r="AB83" s="195"/>
      <c r="AC83" s="196"/>
      <c r="AD83" s="196"/>
      <c r="AE83" s="196"/>
      <c r="AF83" s="196"/>
      <c r="AG83" s="196"/>
      <c r="AH83" s="196"/>
    </row>
    <row r="84" spans="2:72" ht="20.25" customHeight="1" x14ac:dyDescent="0.35">
      <c r="B84" s="82"/>
      <c r="C84" s="73"/>
      <c r="D84" s="73"/>
      <c r="E84" s="73"/>
      <c r="F84" s="74"/>
      <c r="G84" s="198">
        <v>19</v>
      </c>
      <c r="H84" s="212" t="s">
        <v>71</v>
      </c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4"/>
      <c r="AB84" s="180">
        <f>'[3]Pengembangan Ilmu'!G18</f>
        <v>0</v>
      </c>
      <c r="AC84" s="181"/>
      <c r="AD84" s="181"/>
      <c r="AE84" s="181"/>
      <c r="AF84" s="181"/>
      <c r="AG84" s="181"/>
      <c r="AH84" s="182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99"/>
      <c r="H85" s="212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4"/>
      <c r="AB85" s="186"/>
      <c r="AC85" s="187"/>
      <c r="AD85" s="187"/>
      <c r="AE85" s="187"/>
      <c r="AF85" s="187"/>
      <c r="AG85" s="187"/>
      <c r="AH85" s="188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'[3]Pengembangan Ilmu'!G37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80">
        <f>'[3]Pengembangan Ilmu'!G74</f>
        <v>0</v>
      </c>
      <c r="AC87" s="181"/>
      <c r="AD87" s="181"/>
      <c r="AE87" s="181"/>
      <c r="AF87" s="181"/>
      <c r="AG87" s="181"/>
      <c r="AH87" s="182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86"/>
      <c r="AC88" s="187"/>
      <c r="AD88" s="187"/>
      <c r="AE88" s="187"/>
      <c r="AF88" s="187"/>
      <c r="AG88" s="187"/>
      <c r="AH88" s="188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80">
        <f>'[3]Pengembangan Ilmu'!G91</f>
        <v>0</v>
      </c>
      <c r="AC89" s="181"/>
      <c r="AD89" s="181"/>
      <c r="AE89" s="181"/>
      <c r="AF89" s="181"/>
      <c r="AG89" s="181"/>
      <c r="AH89" s="182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86"/>
      <c r="AC90" s="187"/>
      <c r="AD90" s="187"/>
      <c r="AE90" s="187"/>
      <c r="AF90" s="187"/>
      <c r="AG90" s="187"/>
      <c r="AH90" s="188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80">
        <f>'[3]Pengembangan Ilmu'!G91</f>
        <v>0</v>
      </c>
      <c r="AC91" s="181"/>
      <c r="AD91" s="181"/>
      <c r="AE91" s="181"/>
      <c r="AF91" s="181"/>
      <c r="AG91" s="181"/>
      <c r="AH91" s="182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86"/>
      <c r="AC92" s="187"/>
      <c r="AD92" s="187"/>
      <c r="AE92" s="187"/>
      <c r="AF92" s="187"/>
      <c r="AG92" s="187"/>
      <c r="AH92" s="188"/>
    </row>
    <row r="93" spans="2:72" ht="6" customHeight="1" x14ac:dyDescent="0.35">
      <c r="B93" s="57"/>
      <c r="C93" s="72"/>
      <c r="D93" s="72"/>
      <c r="E93" s="72"/>
      <c r="F93" s="97"/>
      <c r="G93" s="192" t="s">
        <v>82</v>
      </c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4"/>
      <c r="AB93" s="192">
        <f>'[3]Pengembangan Ilmu'!G37</f>
        <v>0</v>
      </c>
      <c r="AC93" s="193"/>
      <c r="AD93" s="193"/>
      <c r="AE93" s="193"/>
      <c r="AF93" s="193"/>
      <c r="AG93" s="193"/>
      <c r="AH93" s="194"/>
    </row>
    <row r="94" spans="2:72" ht="20.25" customHeight="1" x14ac:dyDescent="0.35">
      <c r="B94" s="101"/>
      <c r="C94" s="102"/>
      <c r="D94" s="102"/>
      <c r="E94" s="102"/>
      <c r="F94" s="103"/>
      <c r="G94" s="195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7"/>
      <c r="AB94" s="195"/>
      <c r="AC94" s="196"/>
      <c r="AD94" s="196"/>
      <c r="AE94" s="196"/>
      <c r="AF94" s="196"/>
      <c r="AG94" s="196"/>
      <c r="AH94" s="197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206" t="s">
        <v>98</v>
      </c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8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111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6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8" t="s">
        <v>90</v>
      </c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9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20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9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20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3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4"/>
      <c r="C110" s="73"/>
      <c r="D110" s="73"/>
      <c r="E110" s="73"/>
      <c r="F110" s="74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</row>
    <row r="113" spans="2:34" ht="20.25" customHeight="1" x14ac:dyDescent="0.35">
      <c r="B113" s="82"/>
      <c r="C113" s="73"/>
      <c r="D113" s="73"/>
      <c r="E113" s="73"/>
      <c r="F113" s="74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</row>
    <row r="114" spans="2:34" ht="20.25" customHeight="1" x14ac:dyDescent="0.35">
      <c r="B114" s="126"/>
      <c r="C114" s="126"/>
      <c r="D114" s="12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17"/>
      <c r="AG114" s="217"/>
      <c r="AH114" s="217"/>
    </row>
    <row r="115" spans="2:34" ht="20.25" customHeight="1" x14ac:dyDescent="0.35">
      <c r="B115" s="126"/>
      <c r="C115" s="126"/>
      <c r="D115" s="127"/>
    </row>
    <row r="116" spans="2:34" ht="20.25" customHeight="1" x14ac:dyDescent="0.35"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</row>
    <row r="117" spans="2:34" ht="20.25" customHeight="1" x14ac:dyDescent="0.35">
      <c r="G117" s="127"/>
      <c r="H117" s="127"/>
      <c r="I117" s="127"/>
      <c r="J117" s="127"/>
      <c r="K117" s="127"/>
      <c r="L117" s="127"/>
      <c r="M117" s="127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127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7"/>
      <c r="H120" s="127"/>
      <c r="I120" s="127"/>
      <c r="J120" s="127"/>
      <c r="K120" s="127"/>
      <c r="N120" s="128"/>
    </row>
    <row r="121" spans="2:34" ht="20.25" customHeight="1" x14ac:dyDescent="0.35">
      <c r="G121" s="127"/>
      <c r="H121" s="127"/>
      <c r="I121" s="127"/>
      <c r="J121" s="127"/>
      <c r="K121" s="127"/>
      <c r="L121" s="128"/>
    </row>
    <row r="122" spans="2:34" ht="20.25" customHeight="1" x14ac:dyDescent="0.35">
      <c r="G122" s="127"/>
      <c r="H122" s="127"/>
      <c r="I122" s="127"/>
      <c r="J122" s="127"/>
      <c r="K122" s="127"/>
      <c r="L122" s="128"/>
    </row>
    <row r="123" spans="2:34" ht="20.25" customHeight="1" x14ac:dyDescent="0.35">
      <c r="G123" s="127"/>
      <c r="H123" s="127"/>
      <c r="I123" s="127"/>
      <c r="J123" s="127"/>
      <c r="K123" s="127"/>
      <c r="L123" s="128"/>
    </row>
    <row r="124" spans="2:34" ht="20.25" customHeight="1" x14ac:dyDescent="0.35">
      <c r="G124" s="127"/>
      <c r="H124" s="127"/>
      <c r="I124" s="127"/>
      <c r="J124" s="127"/>
      <c r="K124" s="127"/>
      <c r="N124" s="128"/>
    </row>
    <row r="125" spans="2:34" ht="20.25" customHeight="1" x14ac:dyDescent="0.35">
      <c r="G125" s="127"/>
      <c r="H125" s="127"/>
      <c r="I125" s="127"/>
      <c r="J125" s="127"/>
      <c r="K125" s="127"/>
      <c r="L125" s="128"/>
    </row>
    <row r="126" spans="2:34" ht="20.25" customHeight="1" x14ac:dyDescent="0.35">
      <c r="G126" s="127"/>
      <c r="H126" s="127"/>
      <c r="I126" s="127"/>
      <c r="J126" s="127"/>
      <c r="K126" s="127"/>
      <c r="N126" s="128"/>
    </row>
    <row r="127" spans="2:34" ht="6" customHeight="1" x14ac:dyDescent="0.35"/>
    <row r="139" spans="2:34" ht="6" customHeight="1" x14ac:dyDescent="0.35"/>
    <row r="140" spans="2:34" ht="20.25" customHeight="1" x14ac:dyDescent="0.35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</row>
    <row r="141" spans="2:34" x14ac:dyDescent="0.35">
      <c r="B141" s="127"/>
      <c r="C141" s="127"/>
      <c r="D141" s="127"/>
      <c r="E141" s="127"/>
      <c r="F141" s="127"/>
      <c r="G141" s="127"/>
      <c r="H141" s="127"/>
    </row>
    <row r="142" spans="2:34" ht="20.25" customHeight="1" x14ac:dyDescent="0.35">
      <c r="B142" s="128"/>
      <c r="C142" s="130"/>
      <c r="D142" s="130"/>
      <c r="E142" s="130"/>
      <c r="F142" s="130"/>
      <c r="G142" s="130"/>
      <c r="H142" s="131"/>
      <c r="I142" s="132"/>
    </row>
    <row r="143" spans="2:34" ht="12" customHeight="1" x14ac:dyDescent="0.35">
      <c r="B143" s="128"/>
      <c r="C143" s="130"/>
      <c r="D143" s="130"/>
      <c r="E143" s="130"/>
      <c r="F143" s="130"/>
      <c r="G143" s="130"/>
      <c r="H143" s="131"/>
    </row>
    <row r="144" spans="2:34" ht="20.25" customHeight="1" x14ac:dyDescent="0.35">
      <c r="B144" s="128"/>
      <c r="C144" s="130"/>
      <c r="D144" s="130"/>
      <c r="E144" s="130"/>
      <c r="F144" s="130"/>
      <c r="G144" s="130"/>
      <c r="H144" s="131"/>
      <c r="I144" s="132"/>
    </row>
    <row r="145" spans="2:9" ht="12" customHeight="1" x14ac:dyDescent="0.35">
      <c r="B145" s="128"/>
      <c r="C145" s="130"/>
      <c r="D145" s="130"/>
      <c r="E145" s="130"/>
      <c r="F145" s="130"/>
      <c r="G145" s="130"/>
      <c r="H145" s="131"/>
    </row>
    <row r="146" spans="2:9" ht="20.25" customHeight="1" x14ac:dyDescent="0.35">
      <c r="B146" s="128"/>
      <c r="C146" s="130"/>
      <c r="D146" s="130"/>
      <c r="E146" s="130"/>
      <c r="F146" s="130"/>
      <c r="G146" s="130"/>
      <c r="H146" s="131"/>
      <c r="I146" s="132"/>
    </row>
    <row r="147" spans="2:9" ht="12" customHeight="1" x14ac:dyDescent="0.35">
      <c r="B147" s="128"/>
      <c r="C147" s="130"/>
      <c r="D147" s="130"/>
      <c r="E147" s="130"/>
      <c r="F147" s="130"/>
      <c r="G147" s="130"/>
      <c r="H147" s="131"/>
    </row>
    <row r="148" spans="2:9" ht="20.25" customHeight="1" x14ac:dyDescent="0.35">
      <c r="B148" s="128"/>
      <c r="C148" s="130"/>
      <c r="D148" s="130"/>
      <c r="E148" s="130"/>
      <c r="F148" s="130"/>
      <c r="G148" s="130"/>
      <c r="H148" s="131"/>
      <c r="I148" s="132"/>
    </row>
    <row r="149" spans="2:9" ht="12" customHeight="1" x14ac:dyDescent="0.35">
      <c r="B149" s="127"/>
      <c r="C149" s="127"/>
      <c r="D149" s="127"/>
      <c r="E149" s="127"/>
      <c r="F149" s="127"/>
      <c r="G149" s="127"/>
    </row>
    <row r="150" spans="2:9" ht="20.25" customHeight="1" x14ac:dyDescent="0.35">
      <c r="B150" s="127"/>
      <c r="C150" s="127"/>
      <c r="D150" s="127"/>
      <c r="E150" s="127"/>
      <c r="F150" s="127"/>
      <c r="G150" s="127"/>
      <c r="I150" s="132"/>
    </row>
    <row r="151" spans="2:9" ht="12" customHeight="1" x14ac:dyDescent="0.35">
      <c r="I151" s="132"/>
    </row>
    <row r="152" spans="2:9" ht="20.25" customHeight="1" x14ac:dyDescent="0.35">
      <c r="B152" s="127"/>
      <c r="C152" s="127"/>
      <c r="D152" s="127"/>
      <c r="E152" s="127"/>
      <c r="F152" s="127"/>
      <c r="I152" s="132"/>
    </row>
    <row r="153" spans="2:9" ht="12" customHeight="1" x14ac:dyDescent="0.35">
      <c r="B153" s="127"/>
      <c r="C153" s="127"/>
      <c r="D153" s="127"/>
      <c r="E153" s="127"/>
      <c r="F153" s="127"/>
      <c r="I153" s="132"/>
    </row>
    <row r="154" spans="2:9" ht="20.25" customHeight="1" x14ac:dyDescent="0.35">
      <c r="B154" s="127"/>
      <c r="C154" s="127"/>
      <c r="D154" s="127"/>
      <c r="E154" s="127"/>
      <c r="F154" s="127"/>
      <c r="I154" s="132"/>
    </row>
    <row r="155" spans="2:9" ht="12" customHeight="1" x14ac:dyDescent="0.35">
      <c r="B155" s="127"/>
      <c r="C155" s="127"/>
      <c r="D155" s="127"/>
      <c r="E155" s="127"/>
      <c r="F155" s="127"/>
      <c r="I155" s="132"/>
    </row>
    <row r="156" spans="2:9" ht="20.25" customHeight="1" x14ac:dyDescent="0.35">
      <c r="B156" s="127"/>
      <c r="C156" s="127"/>
      <c r="D156" s="127"/>
      <c r="E156" s="127"/>
      <c r="F156" s="127"/>
      <c r="I156" s="132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7"/>
      <c r="C161" s="127"/>
      <c r="D161" s="127"/>
      <c r="E161" s="127"/>
      <c r="F161" s="127"/>
      <c r="I161" s="132"/>
    </row>
    <row r="162" spans="2:34" ht="6" customHeight="1" x14ac:dyDescent="0.35"/>
    <row r="163" spans="2:34" ht="6" customHeight="1" x14ac:dyDescent="0.35"/>
    <row r="164" spans="2:34" x14ac:dyDescent="0.35">
      <c r="B164" s="133"/>
      <c r="C164" s="127"/>
      <c r="I164" s="132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7"/>
    </row>
    <row r="168" spans="2:34" ht="6" customHeight="1" x14ac:dyDescent="0.35"/>
    <row r="170" spans="2:34" ht="20.25" customHeight="1" x14ac:dyDescent="0.35"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1"/>
    </row>
    <row r="171" spans="2:34" ht="20.25" customHeight="1" x14ac:dyDescent="0.35"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1"/>
    </row>
    <row r="172" spans="2:34" ht="20.25" customHeight="1" x14ac:dyDescent="0.35"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1"/>
    </row>
    <row r="173" spans="2:34" ht="20.25" customHeight="1" x14ac:dyDescent="0.35"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1"/>
    </row>
    <row r="174" spans="2:34" x14ac:dyDescent="0.35"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</row>
  </sheetData>
  <mergeCells count="93">
    <mergeCell ref="N100:W100"/>
    <mergeCell ref="Y100:AH100"/>
    <mergeCell ref="G114:AH114"/>
    <mergeCell ref="G116:AH116"/>
    <mergeCell ref="N117:W117"/>
    <mergeCell ref="Y117:AH11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AB58:AH58"/>
    <mergeCell ref="AB59:AH59"/>
    <mergeCell ref="AB60:AH60"/>
    <mergeCell ref="AB61:AH61"/>
    <mergeCell ref="G62:AA63"/>
    <mergeCell ref="AB62:AH63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V7:X8"/>
    <mergeCell ref="Y7:Z8"/>
    <mergeCell ref="AB7:AD8"/>
    <mergeCell ref="AE7:AG8"/>
    <mergeCell ref="V9:W9"/>
    <mergeCell ref="Y9:Z9"/>
    <mergeCell ref="AC9:AD9"/>
    <mergeCell ref="AF9:AG9"/>
    <mergeCell ref="U6:AH6"/>
    <mergeCell ref="D3:T3"/>
    <mergeCell ref="U3:AH3"/>
    <mergeCell ref="D4:T4"/>
    <mergeCell ref="D5:T5"/>
    <mergeCell ref="U5:AH5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A2EB-EF42-4E11-AF75-B156AB45F1BC}">
  <sheetPr>
    <tabColor rgb="FF7030A0"/>
  </sheetPr>
  <dimension ref="B2:BT174"/>
  <sheetViews>
    <sheetView showGridLines="0" topLeftCell="A57" zoomScale="75" zoomScaleNormal="75" zoomScaleSheetLayoutView="80" workbookViewId="0">
      <selection activeCell="AJ112" sqref="AJ112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137" t="s">
        <v>0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/>
      <c r="U3" s="140" t="s">
        <v>1</v>
      </c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2"/>
    </row>
    <row r="4" spans="2:34" ht="15.5" x14ac:dyDescent="0.35">
      <c r="B4" s="5"/>
      <c r="C4" s="6"/>
      <c r="D4" s="140" t="s">
        <v>2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143" t="s">
        <v>3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46" t="s">
        <v>4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8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134" t="s">
        <v>5</v>
      </c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6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49">
        <f>'[4]Form P2KB 01'!V7:X8</f>
        <v>2</v>
      </c>
      <c r="W7" s="141"/>
      <c r="X7" s="150"/>
      <c r="Y7" s="154">
        <f>'[4]Form P2KB 01'!Y7:Z8</f>
        <v>0</v>
      </c>
      <c r="Z7" s="155"/>
      <c r="AA7" s="15"/>
      <c r="AB7" s="154">
        <f>'[4]Form P2KB 01'!AB7:AD8</f>
        <v>2</v>
      </c>
      <c r="AC7" s="158"/>
      <c r="AD7" s="155"/>
      <c r="AE7" s="154">
        <f>'[4]Form P2KB 01'!AE7:AG8</f>
        <v>3</v>
      </c>
      <c r="AF7" s="158"/>
      <c r="AG7" s="155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51"/>
      <c r="W8" s="152"/>
      <c r="X8" s="153"/>
      <c r="Y8" s="156"/>
      <c r="Z8" s="157"/>
      <c r="AA8" s="15"/>
      <c r="AB8" s="156"/>
      <c r="AC8" s="159"/>
      <c r="AD8" s="157"/>
      <c r="AE8" s="156"/>
      <c r="AF8" s="159"/>
      <c r="AG8" s="157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160" t="s">
        <v>9</v>
      </c>
      <c r="W9" s="160"/>
      <c r="X9" s="8"/>
      <c r="Y9" s="160" t="s">
        <v>10</v>
      </c>
      <c r="Z9" s="160"/>
      <c r="AA9" s="8"/>
      <c r="AB9" s="8"/>
      <c r="AC9" s="161" t="s">
        <v>9</v>
      </c>
      <c r="AD9" s="161"/>
      <c r="AE9" s="8"/>
      <c r="AF9" s="161" t="s">
        <v>10</v>
      </c>
      <c r="AG9" s="161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2</v>
      </c>
      <c r="Z10" s="22">
        <f>'[4]Form P2KB 01'!Z10</f>
        <v>3</v>
      </c>
      <c r="AA10" s="165" t="s">
        <v>12</v>
      </c>
      <c r="AB10" s="166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2</v>
      </c>
      <c r="AG10" s="20">
        <f>'[4]Form P2KB 01'!AG10</f>
        <v>3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67" t="s">
        <v>13</v>
      </c>
      <c r="C13" s="168"/>
      <c r="D13" s="32"/>
      <c r="E13" s="33"/>
      <c r="F13" s="162">
        <f>'[4]Form P2KB 01'!F13:AH15</f>
        <v>0</v>
      </c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</row>
    <row r="14" spans="2:34" ht="15.5" x14ac:dyDescent="0.35">
      <c r="B14" s="169"/>
      <c r="C14" s="170"/>
      <c r="D14" s="34" t="s">
        <v>14</v>
      </c>
      <c r="E14" s="35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</row>
    <row r="15" spans="2:34" ht="6" customHeight="1" x14ac:dyDescent="0.35">
      <c r="B15" s="171"/>
      <c r="C15" s="172"/>
      <c r="D15" s="28"/>
      <c r="E15" s="30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</row>
    <row r="16" spans="2:34" ht="4.5" customHeight="1" x14ac:dyDescent="0.35">
      <c r="B16" s="167" t="s">
        <v>15</v>
      </c>
      <c r="C16" s="168"/>
      <c r="D16" s="34"/>
      <c r="E16" s="35"/>
      <c r="F16" s="162" t="str">
        <f>'[4]Form P2KB 01'!F16:AG17</f>
        <v>Redy Ferana Hata</v>
      </c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36"/>
    </row>
    <row r="17" spans="2:34" ht="15.5" x14ac:dyDescent="0.35">
      <c r="B17" s="171"/>
      <c r="C17" s="172"/>
      <c r="D17" s="28" t="s">
        <v>14</v>
      </c>
      <c r="E17" s="30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37"/>
    </row>
    <row r="18" spans="2:34" ht="6.75" customHeight="1" x14ac:dyDescent="0.35">
      <c r="B18" s="167" t="s">
        <v>16</v>
      </c>
      <c r="C18" s="168"/>
      <c r="D18" s="34"/>
      <c r="E18" s="35"/>
      <c r="F18" s="162" t="str">
        <f>'[4]Form P2KB 01'!F18:AH19</f>
        <v>Madiun, 9 Februari 1978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</row>
    <row r="19" spans="2:34" ht="15.5" x14ac:dyDescent="0.35">
      <c r="B19" s="171"/>
      <c r="C19" s="172"/>
      <c r="D19" s="28" t="s">
        <v>14</v>
      </c>
      <c r="E19" s="30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73" t="str">
        <f>'[4]Form P2KB 01'!F20:AH20</f>
        <v>Spesialis Ilmu Penyakit Dalam</v>
      </c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</row>
    <row r="21" spans="2:34" ht="5.25" customHeight="1" x14ac:dyDescent="0.35">
      <c r="B21" s="167" t="s">
        <v>18</v>
      </c>
      <c r="C21" s="168"/>
      <c r="D21" s="34"/>
      <c r="E21" s="35"/>
      <c r="F21" s="162" t="str">
        <f>'[4]Form P2KB 01'!F21:AH22</f>
        <v>09-02-2025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</row>
    <row r="22" spans="2:34" ht="15.5" x14ac:dyDescent="0.35">
      <c r="B22" s="171"/>
      <c r="C22" s="172"/>
      <c r="D22" s="28" t="s">
        <v>14</v>
      </c>
      <c r="E22" s="30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</row>
    <row r="23" spans="2:34" ht="6" customHeight="1" x14ac:dyDescent="0.35">
      <c r="B23" s="167" t="s">
        <v>19</v>
      </c>
      <c r="C23" s="168"/>
      <c r="D23" s="34"/>
      <c r="E23" s="35"/>
      <c r="F23" s="162" t="str">
        <f>'[4]Form P2KB 01'!F23:AH24</f>
        <v>09-02-2025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</row>
    <row r="24" spans="2:34" ht="15" customHeight="1" x14ac:dyDescent="0.35">
      <c r="B24" s="171"/>
      <c r="C24" s="172"/>
      <c r="D24" s="28" t="s">
        <v>14</v>
      </c>
      <c r="E24" s="30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</row>
    <row r="25" spans="2:34" ht="5.25" customHeight="1" x14ac:dyDescent="0.35">
      <c r="B25" s="39"/>
      <c r="C25" s="40"/>
      <c r="D25" s="34"/>
      <c r="E25" s="35"/>
      <c r="F25" s="162" t="str">
        <f>'[4]Form P2KB 01'!F25:AG27</f>
        <v>GDC Cluster Puri Insani 2 Blok C1 No. 5A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36"/>
    </row>
    <row r="27" spans="2:34" ht="3" customHeight="1" x14ac:dyDescent="0.35">
      <c r="B27" s="26"/>
      <c r="C27" s="38"/>
      <c r="D27" s="28"/>
      <c r="E27" s="30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37"/>
    </row>
    <row r="28" spans="2:34" ht="18.75" customHeight="1" x14ac:dyDescent="0.35">
      <c r="B28" s="171" t="s">
        <v>21</v>
      </c>
      <c r="C28" s="172"/>
      <c r="D28" s="28" t="s">
        <v>14</v>
      </c>
      <c r="E28" s="30"/>
      <c r="F28" s="164" t="str">
        <f>'[4]Form P2KB 01'!F28:AG28</f>
        <v>Jatimulya</v>
      </c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37"/>
    </row>
    <row r="29" spans="2:34" ht="4.5" customHeight="1" x14ac:dyDescent="0.35">
      <c r="B29" s="167" t="s">
        <v>22</v>
      </c>
      <c r="C29" s="168"/>
      <c r="D29" s="34"/>
      <c r="E29" s="35"/>
      <c r="F29" s="162" t="str">
        <f>'[4]Form P2KB 01'!F29:AH30</f>
        <v>Cilodong</v>
      </c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</row>
    <row r="30" spans="2:34" ht="15.5" x14ac:dyDescent="0.35">
      <c r="B30" s="171"/>
      <c r="C30" s="172"/>
      <c r="D30" s="28" t="s">
        <v>14</v>
      </c>
      <c r="E30" s="30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</row>
    <row r="31" spans="2:34" ht="6" customHeight="1" x14ac:dyDescent="0.35">
      <c r="B31" s="167" t="s">
        <v>23</v>
      </c>
      <c r="C31" s="168"/>
      <c r="D31" s="34"/>
      <c r="E31" s="35"/>
      <c r="F31" s="162" t="str">
        <f>'[4]Form P2KB 01'!F31:AH32</f>
        <v>Depok</v>
      </c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</row>
    <row r="32" spans="2:34" ht="15.5" x14ac:dyDescent="0.35">
      <c r="B32" s="171"/>
      <c r="C32" s="172"/>
      <c r="D32" s="28" t="s">
        <v>14</v>
      </c>
      <c r="E32" s="30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</row>
    <row r="33" spans="2:34" ht="5.25" customHeight="1" x14ac:dyDescent="0.35">
      <c r="B33" s="167" t="s">
        <v>24</v>
      </c>
      <c r="C33" s="168"/>
      <c r="D33" s="34"/>
      <c r="E33" s="35"/>
      <c r="F33" s="162" t="str">
        <f>'[4]Form P2KB 01'!F33:AH34</f>
        <v>Jawa Barat</v>
      </c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</row>
    <row r="34" spans="2:34" ht="15.5" x14ac:dyDescent="0.35">
      <c r="B34" s="171"/>
      <c r="C34" s="172"/>
      <c r="D34" s="28" t="s">
        <v>14</v>
      </c>
      <c r="E34" s="30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</row>
    <row r="35" spans="2:34" ht="4.5" customHeight="1" x14ac:dyDescent="0.35">
      <c r="B35" s="167" t="s">
        <v>25</v>
      </c>
      <c r="C35" s="168"/>
      <c r="D35" s="34"/>
      <c r="E35" s="35"/>
      <c r="F35" s="162" t="str">
        <f>'[4]Form P2KB 01'!F35:AH36</f>
        <v>16415</v>
      </c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</row>
    <row r="36" spans="2:34" ht="15.5" x14ac:dyDescent="0.35">
      <c r="B36" s="171"/>
      <c r="C36" s="172"/>
      <c r="D36" s="28" t="s">
        <v>14</v>
      </c>
      <c r="E36" s="30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</row>
    <row r="37" spans="2:34" ht="5.25" customHeight="1" x14ac:dyDescent="0.35">
      <c r="B37" s="167" t="s">
        <v>26</v>
      </c>
      <c r="C37" s="168"/>
      <c r="D37" s="34"/>
      <c r="E37" s="35"/>
      <c r="F37" s="162">
        <f>'[4]Form P2KB 01'!F37:AH38</f>
        <v>0</v>
      </c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</row>
    <row r="38" spans="2:34" ht="15.5" x14ac:dyDescent="0.35">
      <c r="B38" s="171"/>
      <c r="C38" s="172"/>
      <c r="D38" s="28" t="s">
        <v>14</v>
      </c>
      <c r="E38" s="30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</row>
    <row r="39" spans="2:34" ht="6" customHeight="1" x14ac:dyDescent="0.35">
      <c r="B39" s="167" t="s">
        <v>27</v>
      </c>
      <c r="C39" s="168"/>
      <c r="D39" s="34"/>
      <c r="E39" s="35"/>
      <c r="F39" s="162" t="str">
        <f>'[4]Form P2KB 01'!F39:AH40</f>
        <v>-</v>
      </c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</row>
    <row r="40" spans="2:34" ht="15.75" customHeight="1" x14ac:dyDescent="0.35">
      <c r="B40" s="171"/>
      <c r="C40" s="172"/>
      <c r="D40" s="28" t="s">
        <v>14</v>
      </c>
      <c r="E40" s="30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</row>
    <row r="41" spans="2:34" ht="6" customHeight="1" x14ac:dyDescent="0.35">
      <c r="B41" s="167" t="s">
        <v>28</v>
      </c>
      <c r="C41" s="168"/>
      <c r="D41" s="34"/>
      <c r="E41" s="35"/>
      <c r="F41" s="162" t="str">
        <f>'[4]Form P2KB 01'!F41:AH42</f>
        <v>082328010458</v>
      </c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</row>
    <row r="42" spans="2:34" ht="15.5" x14ac:dyDescent="0.35">
      <c r="B42" s="171"/>
      <c r="C42" s="172"/>
      <c r="D42" s="28" t="s">
        <v>14</v>
      </c>
      <c r="E42" s="30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</row>
    <row r="43" spans="2:34" ht="6" customHeight="1" x14ac:dyDescent="0.35">
      <c r="B43" s="167" t="s">
        <v>29</v>
      </c>
      <c r="C43" s="168"/>
      <c r="D43" s="34"/>
      <c r="E43" s="35"/>
      <c r="F43" s="162" t="str">
        <f>'[4]Form P2KB 01'!F43:AH45</f>
        <v>rfh.bputih@gmail.com</v>
      </c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</row>
    <row r="44" spans="2:34" ht="15.5" x14ac:dyDescent="0.35">
      <c r="B44" s="169"/>
      <c r="C44" s="170"/>
      <c r="D44" s="34" t="s">
        <v>14</v>
      </c>
      <c r="E44" s="35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</row>
    <row r="45" spans="2:34" ht="6" customHeight="1" x14ac:dyDescent="0.35">
      <c r="B45" s="171"/>
      <c r="C45" s="172"/>
      <c r="D45" s="41"/>
      <c r="E45" s="42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7" t="s">
        <v>30</v>
      </c>
      <c r="AC46" s="178"/>
      <c r="AD46" s="178"/>
      <c r="AE46" s="178"/>
      <c r="AF46" s="178"/>
      <c r="AG46" s="178"/>
      <c r="AH46" s="179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80">
        <f>[4]Pembelajaran!G23</f>
        <v>44</v>
      </c>
      <c r="AC47" s="181"/>
      <c r="AD47" s="181"/>
      <c r="AE47" s="181"/>
      <c r="AF47" s="181"/>
      <c r="AG47" s="181"/>
      <c r="AH47" s="182"/>
    </row>
    <row r="48" spans="2:34" ht="16.5" customHeight="1" x14ac:dyDescent="0.35">
      <c r="B48" s="52" t="s">
        <v>31</v>
      </c>
      <c r="C48" s="189" t="s">
        <v>32</v>
      </c>
      <c r="D48" s="190"/>
      <c r="E48" s="190"/>
      <c r="F48" s="191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83"/>
      <c r="AC48" s="184"/>
      <c r="AD48" s="184"/>
      <c r="AE48" s="184"/>
      <c r="AF48" s="184"/>
      <c r="AG48" s="184"/>
      <c r="AH48" s="185"/>
    </row>
    <row r="49" spans="2:34" ht="15.75" customHeight="1" x14ac:dyDescent="0.35">
      <c r="B49" s="57"/>
      <c r="C49" s="189" t="s">
        <v>34</v>
      </c>
      <c r="D49" s="190"/>
      <c r="E49" s="190"/>
      <c r="F49" s="191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86"/>
      <c r="AC49" s="187"/>
      <c r="AD49" s="187"/>
      <c r="AE49" s="187"/>
      <c r="AF49" s="187"/>
      <c r="AG49" s="187"/>
      <c r="AH49" s="188"/>
    </row>
    <row r="50" spans="2:34" ht="27" customHeight="1" x14ac:dyDescent="0.35">
      <c r="B50" s="57"/>
      <c r="C50" s="189"/>
      <c r="D50" s="190"/>
      <c r="E50" s="190"/>
      <c r="F50" s="191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74">
        <f>[4]Pembelajaran!G87</f>
        <v>0</v>
      </c>
      <c r="AC50" s="175"/>
      <c r="AD50" s="175"/>
      <c r="AE50" s="175"/>
      <c r="AF50" s="175"/>
      <c r="AG50" s="175"/>
      <c r="AH50" s="176"/>
    </row>
    <row r="51" spans="2:34" ht="17.25" customHeight="1" x14ac:dyDescent="0.35">
      <c r="B51" s="57"/>
      <c r="C51" s="189"/>
      <c r="D51" s="190"/>
      <c r="E51" s="190"/>
      <c r="F51" s="191"/>
      <c r="G51" s="192" t="s">
        <v>37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4"/>
      <c r="AB51" s="192">
        <f>SUM(AB47:AH50)</f>
        <v>44</v>
      </c>
      <c r="AC51" s="193"/>
      <c r="AD51" s="193"/>
      <c r="AE51" s="193"/>
      <c r="AF51" s="193"/>
      <c r="AG51" s="193"/>
      <c r="AH51" s="194"/>
    </row>
    <row r="52" spans="2:34" ht="3.75" customHeight="1" x14ac:dyDescent="0.35">
      <c r="B52" s="68"/>
      <c r="C52" s="69"/>
      <c r="D52" s="69"/>
      <c r="E52" s="69"/>
      <c r="F52" s="70"/>
      <c r="G52" s="195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7"/>
      <c r="AB52" s="195"/>
      <c r="AC52" s="196"/>
      <c r="AD52" s="196"/>
      <c r="AE52" s="196"/>
      <c r="AF52" s="196"/>
      <c r="AG52" s="196"/>
      <c r="AH52" s="197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80">
        <f>[4]Profesional!H31</f>
        <v>0</v>
      </c>
      <c r="AC53" s="181"/>
      <c r="AD53" s="181"/>
      <c r="AE53" s="181"/>
      <c r="AF53" s="181"/>
      <c r="AG53" s="181"/>
      <c r="AH53" s="182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86"/>
      <c r="AC54" s="187"/>
      <c r="AD54" s="187"/>
      <c r="AE54" s="187"/>
      <c r="AF54" s="187"/>
      <c r="AG54" s="187"/>
      <c r="AH54" s="188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80">
        <f>[4]Profesional!H67</f>
        <v>1</v>
      </c>
      <c r="AC55" s="181"/>
      <c r="AD55" s="181"/>
      <c r="AE55" s="181"/>
      <c r="AF55" s="181"/>
      <c r="AG55" s="181"/>
      <c r="AH55" s="182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86"/>
      <c r="AC56" s="187"/>
      <c r="AD56" s="187"/>
      <c r="AE56" s="187"/>
      <c r="AF56" s="187"/>
      <c r="AG56" s="187"/>
      <c r="AH56" s="188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74">
        <f>[4]Profesional!G101</f>
        <v>40</v>
      </c>
      <c r="AC57" s="175"/>
      <c r="AD57" s="175"/>
      <c r="AE57" s="175"/>
      <c r="AF57" s="175"/>
      <c r="AG57" s="175"/>
      <c r="AH57" s="17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74">
        <f>[4]Profesional!G118</f>
        <v>35</v>
      </c>
      <c r="AC58" s="175"/>
      <c r="AD58" s="175"/>
      <c r="AE58" s="175"/>
      <c r="AF58" s="175"/>
      <c r="AG58" s="175"/>
      <c r="AH58" s="17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74">
        <f>[4]Profesional!G134</f>
        <v>40</v>
      </c>
      <c r="AC59" s="175"/>
      <c r="AD59" s="175"/>
      <c r="AE59" s="175"/>
      <c r="AF59" s="175"/>
      <c r="AG59" s="175"/>
      <c r="AH59" s="17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74">
        <f>[4]Profesional!H151</f>
        <v>0</v>
      </c>
      <c r="AC60" s="175"/>
      <c r="AD60" s="175"/>
      <c r="AE60" s="175"/>
      <c r="AF60" s="175"/>
      <c r="AG60" s="175"/>
      <c r="AH60" s="17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74">
        <f>[4]Profesional!G180</f>
        <v>0</v>
      </c>
      <c r="AC61" s="175"/>
      <c r="AD61" s="175"/>
      <c r="AE61" s="175"/>
      <c r="AF61" s="175"/>
      <c r="AG61" s="175"/>
      <c r="AH61" s="176"/>
    </row>
    <row r="62" spans="2:34" ht="18.75" customHeight="1" x14ac:dyDescent="0.35">
      <c r="B62" s="82"/>
      <c r="C62" s="73"/>
      <c r="D62" s="73"/>
      <c r="E62" s="73"/>
      <c r="F62" s="74"/>
      <c r="G62" s="192" t="s">
        <v>47</v>
      </c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4"/>
      <c r="AB62" s="192">
        <f>SUM(AB53:AH61)</f>
        <v>116</v>
      </c>
      <c r="AC62" s="193"/>
      <c r="AD62" s="193"/>
      <c r="AE62" s="193"/>
      <c r="AF62" s="193"/>
      <c r="AG62" s="193"/>
      <c r="AH62" s="193"/>
    </row>
    <row r="63" spans="2:34" ht="3.75" customHeight="1" x14ac:dyDescent="0.35">
      <c r="B63" s="68"/>
      <c r="C63" s="83"/>
      <c r="D63" s="83"/>
      <c r="E63" s="83"/>
      <c r="F63" s="84"/>
      <c r="G63" s="195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7"/>
      <c r="AB63" s="195"/>
      <c r="AC63" s="196"/>
      <c r="AD63" s="196"/>
      <c r="AE63" s="196"/>
      <c r="AF63" s="196"/>
      <c r="AG63" s="196"/>
      <c r="AH63" s="196"/>
    </row>
    <row r="64" spans="2:34" ht="4.5" customHeight="1" x14ac:dyDescent="0.35">
      <c r="B64" s="46"/>
      <c r="C64" s="47"/>
      <c r="D64" s="47"/>
      <c r="E64" s="47"/>
      <c r="F64" s="48"/>
      <c r="G64" s="198">
        <v>10</v>
      </c>
      <c r="H64" s="200" t="s">
        <v>48</v>
      </c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2"/>
      <c r="AB64" s="180">
        <f>'[4]Pengabdian Masy-Profesi'!G26</f>
        <v>0</v>
      </c>
      <c r="AC64" s="181"/>
      <c r="AD64" s="181"/>
      <c r="AE64" s="181"/>
      <c r="AF64" s="181"/>
      <c r="AG64" s="181"/>
      <c r="AH64" s="182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99"/>
      <c r="H65" s="203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5"/>
      <c r="AB65" s="186"/>
      <c r="AC65" s="187"/>
      <c r="AD65" s="187"/>
      <c r="AE65" s="187"/>
      <c r="AF65" s="187"/>
      <c r="AG65" s="187"/>
      <c r="AH65" s="188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74">
        <f>'[4]Pengabdian Masy-Profesi'!G53</f>
        <v>0</v>
      </c>
      <c r="AC66" s="175"/>
      <c r="AD66" s="175"/>
      <c r="AE66" s="175"/>
      <c r="AF66" s="175"/>
      <c r="AG66" s="175"/>
      <c r="AH66" s="17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74"/>
      <c r="AC67" s="175"/>
      <c r="AD67" s="175"/>
      <c r="AE67" s="175"/>
      <c r="AF67" s="175"/>
      <c r="AG67" s="175"/>
      <c r="AH67" s="17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74">
        <f>'[4]Pengabdian Masy-Profesi'!G80</f>
        <v>0</v>
      </c>
      <c r="AC68" s="175"/>
      <c r="AD68" s="175"/>
      <c r="AE68" s="175"/>
      <c r="AF68" s="175"/>
      <c r="AG68" s="175"/>
      <c r="AH68" s="17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74"/>
      <c r="AC69" s="175"/>
      <c r="AD69" s="175"/>
      <c r="AE69" s="175"/>
      <c r="AF69" s="175"/>
      <c r="AG69" s="175"/>
      <c r="AH69" s="17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74"/>
      <c r="AC70" s="175"/>
      <c r="AD70" s="175"/>
      <c r="AE70" s="175"/>
      <c r="AF70" s="175"/>
      <c r="AG70" s="175"/>
      <c r="AH70" s="17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83">
        <f>'[4]Pengabdian Masy-Profesi'!H115</f>
        <v>2</v>
      </c>
      <c r="AC71" s="184"/>
      <c r="AD71" s="184"/>
      <c r="AE71" s="184"/>
      <c r="AF71" s="184"/>
      <c r="AG71" s="184"/>
      <c r="AH71" s="18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83"/>
      <c r="AC72" s="184"/>
      <c r="AD72" s="184"/>
      <c r="AE72" s="184"/>
      <c r="AF72" s="184"/>
      <c r="AG72" s="184"/>
      <c r="AH72" s="185"/>
    </row>
    <row r="73" spans="2:34" ht="11.25" customHeight="1" x14ac:dyDescent="0.35">
      <c r="B73" s="80"/>
      <c r="C73" s="73"/>
      <c r="D73" s="73"/>
      <c r="E73" s="73"/>
      <c r="F73" s="74"/>
      <c r="G73" s="192" t="s">
        <v>60</v>
      </c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4"/>
      <c r="AB73" s="192">
        <f>SUM(AB64:AH72)</f>
        <v>2</v>
      </c>
      <c r="AC73" s="193"/>
      <c r="AD73" s="193"/>
      <c r="AE73" s="193"/>
      <c r="AF73" s="193"/>
      <c r="AG73" s="193"/>
      <c r="AH73" s="193"/>
    </row>
    <row r="74" spans="2:34" ht="10.5" customHeight="1" x14ac:dyDescent="0.35">
      <c r="B74" s="68"/>
      <c r="C74" s="83"/>
      <c r="D74" s="83"/>
      <c r="E74" s="83"/>
      <c r="F74" s="84"/>
      <c r="G74" s="195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7"/>
      <c r="AB74" s="195"/>
      <c r="AC74" s="196"/>
      <c r="AD74" s="196"/>
      <c r="AE74" s="196"/>
      <c r="AF74" s="196"/>
      <c r="AG74" s="196"/>
      <c r="AH74" s="196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74">
        <f>'[4]Publikasi '!H20</f>
        <v>0</v>
      </c>
      <c r="AC75" s="175"/>
      <c r="AD75" s="175"/>
      <c r="AE75" s="175"/>
      <c r="AF75" s="175"/>
      <c r="AG75" s="175"/>
      <c r="AH75" s="17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86">
        <f>'[4]Publikasi '!J43</f>
        <v>0</v>
      </c>
      <c r="AC76" s="187"/>
      <c r="AD76" s="187"/>
      <c r="AE76" s="187"/>
      <c r="AF76" s="187"/>
      <c r="AG76" s="187"/>
      <c r="AH76" s="188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74">
        <f>'[4]Publikasi '!I81</f>
        <v>0</v>
      </c>
      <c r="AC77" s="175"/>
      <c r="AD77" s="175"/>
      <c r="AE77" s="175"/>
      <c r="AF77" s="175"/>
      <c r="AG77" s="175"/>
      <c r="AH77" s="17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80">
        <f>'[4]Publikasi '!G105</f>
        <v>0</v>
      </c>
      <c r="AC78" s="181"/>
      <c r="AD78" s="181"/>
      <c r="AE78" s="181"/>
      <c r="AF78" s="181"/>
      <c r="AG78" s="181"/>
      <c r="AH78" s="182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83"/>
      <c r="AC79" s="184"/>
      <c r="AD79" s="184"/>
      <c r="AE79" s="184"/>
      <c r="AF79" s="184"/>
      <c r="AG79" s="184"/>
      <c r="AH79" s="18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80">
        <f>'[4]Publikasi '!G128</f>
        <v>0</v>
      </c>
      <c r="AC80" s="181"/>
      <c r="AD80" s="181"/>
      <c r="AE80" s="181"/>
      <c r="AF80" s="181"/>
      <c r="AG80" s="181"/>
      <c r="AH80" s="182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83"/>
      <c r="AC81" s="184"/>
      <c r="AD81" s="184"/>
      <c r="AE81" s="184"/>
      <c r="AF81" s="184"/>
      <c r="AG81" s="184"/>
      <c r="AH81" s="185"/>
    </row>
    <row r="82" spans="2:72" ht="18" customHeight="1" x14ac:dyDescent="0.35">
      <c r="B82" s="82"/>
      <c r="C82" s="73"/>
      <c r="D82" s="73"/>
      <c r="E82" s="73"/>
      <c r="F82" s="74"/>
      <c r="G82" s="209" t="s">
        <v>70</v>
      </c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1"/>
      <c r="AB82" s="192">
        <f>SUM(AB75:AH81)</f>
        <v>0</v>
      </c>
      <c r="AC82" s="193"/>
      <c r="AD82" s="193"/>
      <c r="AE82" s="193"/>
      <c r="AF82" s="193"/>
      <c r="AG82" s="193"/>
      <c r="AH82" s="193"/>
    </row>
    <row r="83" spans="2:72" ht="16.5" customHeight="1" x14ac:dyDescent="0.35">
      <c r="B83" s="68"/>
      <c r="C83" s="83"/>
      <c r="D83" s="83"/>
      <c r="E83" s="83"/>
      <c r="F83" s="84"/>
      <c r="G83" s="195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7"/>
      <c r="AB83" s="195"/>
      <c r="AC83" s="196"/>
      <c r="AD83" s="196"/>
      <c r="AE83" s="196"/>
      <c r="AF83" s="196"/>
      <c r="AG83" s="196"/>
      <c r="AH83" s="196"/>
    </row>
    <row r="84" spans="2:72" ht="20.25" customHeight="1" x14ac:dyDescent="0.35">
      <c r="B84" s="82"/>
      <c r="C84" s="73"/>
      <c r="D84" s="73"/>
      <c r="E84" s="73"/>
      <c r="F84" s="74"/>
      <c r="G84" s="198">
        <v>19</v>
      </c>
      <c r="H84" s="212" t="s">
        <v>71</v>
      </c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4"/>
      <c r="AB84" s="180">
        <f>'[4]Pengembangan Ilmu'!G18</f>
        <v>0</v>
      </c>
      <c r="AC84" s="181"/>
      <c r="AD84" s="181"/>
      <c r="AE84" s="181"/>
      <c r="AF84" s="181"/>
      <c r="AG84" s="181"/>
      <c r="AH84" s="182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99"/>
      <c r="H85" s="212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4"/>
      <c r="AB85" s="186"/>
      <c r="AC85" s="187"/>
      <c r="AD85" s="187"/>
      <c r="AE85" s="187"/>
      <c r="AF85" s="187"/>
      <c r="AG85" s="187"/>
      <c r="AH85" s="188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'[4]Pengembangan Ilmu'!G37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80">
        <f>'[4]Pengembangan Ilmu'!G74</f>
        <v>0</v>
      </c>
      <c r="AC87" s="181"/>
      <c r="AD87" s="181"/>
      <c r="AE87" s="181"/>
      <c r="AF87" s="181"/>
      <c r="AG87" s="181"/>
      <c r="AH87" s="182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86"/>
      <c r="AC88" s="187"/>
      <c r="AD88" s="187"/>
      <c r="AE88" s="187"/>
      <c r="AF88" s="187"/>
      <c r="AG88" s="187"/>
      <c r="AH88" s="188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80">
        <f>'[4]Pengembangan Ilmu'!G91</f>
        <v>0</v>
      </c>
      <c r="AC89" s="181"/>
      <c r="AD89" s="181"/>
      <c r="AE89" s="181"/>
      <c r="AF89" s="181"/>
      <c r="AG89" s="181"/>
      <c r="AH89" s="182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86"/>
      <c r="AC90" s="187"/>
      <c r="AD90" s="187"/>
      <c r="AE90" s="187"/>
      <c r="AF90" s="187"/>
      <c r="AG90" s="187"/>
      <c r="AH90" s="188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80">
        <f>'[4]Pengembangan Ilmu'!G91</f>
        <v>0</v>
      </c>
      <c r="AC91" s="181"/>
      <c r="AD91" s="181"/>
      <c r="AE91" s="181"/>
      <c r="AF91" s="181"/>
      <c r="AG91" s="181"/>
      <c r="AH91" s="182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86"/>
      <c r="AC92" s="187"/>
      <c r="AD92" s="187"/>
      <c r="AE92" s="187"/>
      <c r="AF92" s="187"/>
      <c r="AG92" s="187"/>
      <c r="AH92" s="188"/>
    </row>
    <row r="93" spans="2:72" ht="6" customHeight="1" x14ac:dyDescent="0.35">
      <c r="B93" s="57"/>
      <c r="C93" s="72"/>
      <c r="D93" s="72"/>
      <c r="E93" s="72"/>
      <c r="F93" s="97"/>
      <c r="G93" s="192" t="s">
        <v>82</v>
      </c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4"/>
      <c r="AB93" s="192">
        <f>'[4]Pengembangan Ilmu'!G37</f>
        <v>0</v>
      </c>
      <c r="AC93" s="193"/>
      <c r="AD93" s="193"/>
      <c r="AE93" s="193"/>
      <c r="AF93" s="193"/>
      <c r="AG93" s="193"/>
      <c r="AH93" s="194"/>
    </row>
    <row r="94" spans="2:72" ht="20.25" customHeight="1" x14ac:dyDescent="0.35">
      <c r="B94" s="101"/>
      <c r="C94" s="102"/>
      <c r="D94" s="102"/>
      <c r="E94" s="102"/>
      <c r="F94" s="103"/>
      <c r="G94" s="195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7"/>
      <c r="AB94" s="195"/>
      <c r="AC94" s="196"/>
      <c r="AD94" s="196"/>
      <c r="AE94" s="196"/>
      <c r="AF94" s="196"/>
      <c r="AG94" s="196"/>
      <c r="AH94" s="197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206" t="s">
        <v>99</v>
      </c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8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111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6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8" t="s">
        <v>90</v>
      </c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9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20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9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20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3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4"/>
      <c r="C110" s="73"/>
      <c r="D110" s="73"/>
      <c r="E110" s="73"/>
      <c r="F110" s="74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</row>
    <row r="113" spans="2:34" ht="20.25" customHeight="1" x14ac:dyDescent="0.35">
      <c r="B113" s="82"/>
      <c r="C113" s="73"/>
      <c r="D113" s="73"/>
      <c r="E113" s="73"/>
      <c r="F113" s="74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</row>
    <row r="114" spans="2:34" ht="20.25" customHeight="1" x14ac:dyDescent="0.35">
      <c r="B114" s="126"/>
      <c r="C114" s="126"/>
      <c r="D114" s="12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17"/>
      <c r="AG114" s="217"/>
      <c r="AH114" s="217"/>
    </row>
    <row r="115" spans="2:34" ht="20.25" customHeight="1" x14ac:dyDescent="0.35">
      <c r="B115" s="126"/>
      <c r="C115" s="126"/>
      <c r="D115" s="127"/>
    </row>
    <row r="116" spans="2:34" ht="20.25" customHeight="1" x14ac:dyDescent="0.35"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</row>
    <row r="117" spans="2:34" ht="20.25" customHeight="1" x14ac:dyDescent="0.35">
      <c r="G117" s="127"/>
      <c r="H117" s="127"/>
      <c r="I117" s="127"/>
      <c r="J117" s="127"/>
      <c r="K117" s="127"/>
      <c r="L117" s="127"/>
      <c r="M117" s="127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127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7"/>
      <c r="H120" s="127"/>
      <c r="I120" s="127"/>
      <c r="J120" s="127"/>
      <c r="K120" s="127"/>
      <c r="N120" s="128"/>
    </row>
    <row r="121" spans="2:34" ht="20.25" customHeight="1" x14ac:dyDescent="0.35">
      <c r="G121" s="127"/>
      <c r="H121" s="127"/>
      <c r="I121" s="127"/>
      <c r="J121" s="127"/>
      <c r="K121" s="127"/>
      <c r="L121" s="128"/>
    </row>
    <row r="122" spans="2:34" ht="20.25" customHeight="1" x14ac:dyDescent="0.35">
      <c r="G122" s="127"/>
      <c r="H122" s="127"/>
      <c r="I122" s="127"/>
      <c r="J122" s="127"/>
      <c r="K122" s="127"/>
      <c r="L122" s="128"/>
    </row>
    <row r="123" spans="2:34" ht="20.25" customHeight="1" x14ac:dyDescent="0.35">
      <c r="G123" s="127"/>
      <c r="H123" s="127"/>
      <c r="I123" s="127"/>
      <c r="J123" s="127"/>
      <c r="K123" s="127"/>
      <c r="L123" s="128"/>
    </row>
    <row r="124" spans="2:34" ht="20.25" customHeight="1" x14ac:dyDescent="0.35">
      <c r="G124" s="127"/>
      <c r="H124" s="127"/>
      <c r="I124" s="127"/>
      <c r="J124" s="127"/>
      <c r="K124" s="127"/>
      <c r="N124" s="128"/>
    </row>
    <row r="125" spans="2:34" ht="20.25" customHeight="1" x14ac:dyDescent="0.35">
      <c r="G125" s="127"/>
      <c r="H125" s="127"/>
      <c r="I125" s="127"/>
      <c r="J125" s="127"/>
      <c r="K125" s="127"/>
      <c r="L125" s="128"/>
    </row>
    <row r="126" spans="2:34" ht="20.25" customHeight="1" x14ac:dyDescent="0.35">
      <c r="G126" s="127"/>
      <c r="H126" s="127"/>
      <c r="I126" s="127"/>
      <c r="J126" s="127"/>
      <c r="K126" s="127"/>
      <c r="N126" s="128"/>
    </row>
    <row r="127" spans="2:34" ht="6" customHeight="1" x14ac:dyDescent="0.35"/>
    <row r="139" spans="2:34" ht="6" customHeight="1" x14ac:dyDescent="0.35"/>
    <row r="140" spans="2:34" ht="20.25" customHeight="1" x14ac:dyDescent="0.35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</row>
    <row r="141" spans="2:34" x14ac:dyDescent="0.35">
      <c r="B141" s="127"/>
      <c r="C141" s="127"/>
      <c r="D141" s="127"/>
      <c r="E141" s="127"/>
      <c r="F141" s="127"/>
      <c r="G141" s="127"/>
      <c r="H141" s="127"/>
    </row>
    <row r="142" spans="2:34" ht="20.25" customHeight="1" x14ac:dyDescent="0.35">
      <c r="B142" s="128"/>
      <c r="C142" s="130"/>
      <c r="D142" s="130"/>
      <c r="E142" s="130"/>
      <c r="F142" s="130"/>
      <c r="G142" s="130"/>
      <c r="H142" s="131"/>
      <c r="I142" s="132"/>
    </row>
    <row r="143" spans="2:34" ht="12" customHeight="1" x14ac:dyDescent="0.35">
      <c r="B143" s="128"/>
      <c r="C143" s="130"/>
      <c r="D143" s="130"/>
      <c r="E143" s="130"/>
      <c r="F143" s="130"/>
      <c r="G143" s="130"/>
      <c r="H143" s="131"/>
    </row>
    <row r="144" spans="2:34" ht="20.25" customHeight="1" x14ac:dyDescent="0.35">
      <c r="B144" s="128"/>
      <c r="C144" s="130"/>
      <c r="D144" s="130"/>
      <c r="E144" s="130"/>
      <c r="F144" s="130"/>
      <c r="G144" s="130"/>
      <c r="H144" s="131"/>
      <c r="I144" s="132"/>
    </row>
    <row r="145" spans="2:9" ht="12" customHeight="1" x14ac:dyDescent="0.35">
      <c r="B145" s="128"/>
      <c r="C145" s="130"/>
      <c r="D145" s="130"/>
      <c r="E145" s="130"/>
      <c r="F145" s="130"/>
      <c r="G145" s="130"/>
      <c r="H145" s="131"/>
    </row>
    <row r="146" spans="2:9" ht="20.25" customHeight="1" x14ac:dyDescent="0.35">
      <c r="B146" s="128"/>
      <c r="C146" s="130"/>
      <c r="D146" s="130"/>
      <c r="E146" s="130"/>
      <c r="F146" s="130"/>
      <c r="G146" s="130"/>
      <c r="H146" s="131"/>
      <c r="I146" s="132"/>
    </row>
    <row r="147" spans="2:9" ht="12" customHeight="1" x14ac:dyDescent="0.35">
      <c r="B147" s="128"/>
      <c r="C147" s="130"/>
      <c r="D147" s="130"/>
      <c r="E147" s="130"/>
      <c r="F147" s="130"/>
      <c r="G147" s="130"/>
      <c r="H147" s="131"/>
    </row>
    <row r="148" spans="2:9" ht="20.25" customHeight="1" x14ac:dyDescent="0.35">
      <c r="B148" s="128"/>
      <c r="C148" s="130"/>
      <c r="D148" s="130"/>
      <c r="E148" s="130"/>
      <c r="F148" s="130"/>
      <c r="G148" s="130"/>
      <c r="H148" s="131"/>
      <c r="I148" s="132"/>
    </row>
    <row r="149" spans="2:9" ht="12" customHeight="1" x14ac:dyDescent="0.35">
      <c r="B149" s="127"/>
      <c r="C149" s="127"/>
      <c r="D149" s="127"/>
      <c r="E149" s="127"/>
      <c r="F149" s="127"/>
      <c r="G149" s="127"/>
    </row>
    <row r="150" spans="2:9" ht="20.25" customHeight="1" x14ac:dyDescent="0.35">
      <c r="B150" s="127"/>
      <c r="C150" s="127"/>
      <c r="D150" s="127"/>
      <c r="E150" s="127"/>
      <c r="F150" s="127"/>
      <c r="G150" s="127"/>
      <c r="I150" s="132"/>
    </row>
    <row r="151" spans="2:9" ht="12" customHeight="1" x14ac:dyDescent="0.35">
      <c r="I151" s="132"/>
    </row>
    <row r="152" spans="2:9" ht="20.25" customHeight="1" x14ac:dyDescent="0.35">
      <c r="B152" s="127"/>
      <c r="C152" s="127"/>
      <c r="D152" s="127"/>
      <c r="E152" s="127"/>
      <c r="F152" s="127"/>
      <c r="I152" s="132"/>
    </row>
    <row r="153" spans="2:9" ht="12" customHeight="1" x14ac:dyDescent="0.35">
      <c r="B153" s="127"/>
      <c r="C153" s="127"/>
      <c r="D153" s="127"/>
      <c r="E153" s="127"/>
      <c r="F153" s="127"/>
      <c r="I153" s="132"/>
    </row>
    <row r="154" spans="2:9" ht="20.25" customHeight="1" x14ac:dyDescent="0.35">
      <c r="B154" s="127"/>
      <c r="C154" s="127"/>
      <c r="D154" s="127"/>
      <c r="E154" s="127"/>
      <c r="F154" s="127"/>
      <c r="I154" s="132"/>
    </row>
    <row r="155" spans="2:9" ht="12" customHeight="1" x14ac:dyDescent="0.35">
      <c r="B155" s="127"/>
      <c r="C155" s="127"/>
      <c r="D155" s="127"/>
      <c r="E155" s="127"/>
      <c r="F155" s="127"/>
      <c r="I155" s="132"/>
    </row>
    <row r="156" spans="2:9" ht="20.25" customHeight="1" x14ac:dyDescent="0.35">
      <c r="B156" s="127"/>
      <c r="C156" s="127"/>
      <c r="D156" s="127"/>
      <c r="E156" s="127"/>
      <c r="F156" s="127"/>
      <c r="I156" s="132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7"/>
      <c r="C161" s="127"/>
      <c r="D161" s="127"/>
      <c r="E161" s="127"/>
      <c r="F161" s="127"/>
      <c r="I161" s="132"/>
    </row>
    <row r="162" spans="2:34" ht="6" customHeight="1" x14ac:dyDescent="0.35"/>
    <row r="163" spans="2:34" ht="6" customHeight="1" x14ac:dyDescent="0.35"/>
    <row r="164" spans="2:34" x14ac:dyDescent="0.35">
      <c r="B164" s="133"/>
      <c r="C164" s="127"/>
      <c r="I164" s="132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7"/>
    </row>
    <row r="168" spans="2:34" ht="6" customHeight="1" x14ac:dyDescent="0.35"/>
    <row r="170" spans="2:34" ht="20.25" customHeight="1" x14ac:dyDescent="0.35"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1"/>
    </row>
    <row r="171" spans="2:34" ht="20.25" customHeight="1" x14ac:dyDescent="0.35"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1"/>
    </row>
    <row r="172" spans="2:34" ht="20.25" customHeight="1" x14ac:dyDescent="0.35"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1"/>
    </row>
    <row r="173" spans="2:34" ht="20.25" customHeight="1" x14ac:dyDescent="0.35"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1"/>
    </row>
    <row r="174" spans="2:34" x14ac:dyDescent="0.35"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</row>
  </sheetData>
  <mergeCells count="93">
    <mergeCell ref="N100:W100"/>
    <mergeCell ref="Y100:AH100"/>
    <mergeCell ref="G114:AH114"/>
    <mergeCell ref="G116:AH116"/>
    <mergeCell ref="N117:W117"/>
    <mergeCell ref="Y117:AH11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AB58:AH58"/>
    <mergeCell ref="AB59:AH59"/>
    <mergeCell ref="AB60:AH60"/>
    <mergeCell ref="AB61:AH61"/>
    <mergeCell ref="G62:AA63"/>
    <mergeCell ref="AB62:AH63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V7:X8"/>
    <mergeCell ref="Y7:Z8"/>
    <mergeCell ref="AB7:AD8"/>
    <mergeCell ref="AE7:AG8"/>
    <mergeCell ref="V9:W9"/>
    <mergeCell ref="Y9:Z9"/>
    <mergeCell ref="AC9:AD9"/>
    <mergeCell ref="AF9:AG9"/>
    <mergeCell ref="U6:AH6"/>
    <mergeCell ref="D3:T3"/>
    <mergeCell ref="U3:AH3"/>
    <mergeCell ref="D4:T4"/>
    <mergeCell ref="D5:T5"/>
    <mergeCell ref="U5:AH5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BA57-CBB8-490C-8884-E47DCEA7E1BA}">
  <sheetPr>
    <tabColor rgb="FF7030A0"/>
  </sheetPr>
  <dimension ref="B2:BT174"/>
  <sheetViews>
    <sheetView showGridLines="0" tabSelected="1" topLeftCell="A44" zoomScale="75" zoomScaleNormal="75" zoomScaleSheetLayoutView="80" workbookViewId="0">
      <selection activeCell="AQ44" sqref="AQ4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137" t="s">
        <v>0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/>
      <c r="U3" s="140" t="s">
        <v>1</v>
      </c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2"/>
    </row>
    <row r="4" spans="2:34" ht="15.5" x14ac:dyDescent="0.35">
      <c r="B4" s="5"/>
      <c r="C4" s="6"/>
      <c r="D4" s="140" t="s">
        <v>2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2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6"/>
    </row>
    <row r="5" spans="2:34" ht="15.5" x14ac:dyDescent="0.35">
      <c r="B5" s="5"/>
      <c r="C5" s="6"/>
      <c r="D5" s="143" t="s">
        <v>3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46" t="s">
        <v>4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8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134" t="s">
        <v>5</v>
      </c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6"/>
    </row>
    <row r="7" spans="2:34" ht="15.5" x14ac:dyDescent="0.35">
      <c r="B7" s="5"/>
      <c r="C7" s="6"/>
      <c r="D7" s="9" t="s">
        <v>6</v>
      </c>
      <c r="E7" s="10" t="s">
        <v>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3"/>
      <c r="U7" s="14"/>
      <c r="V7" s="149">
        <f>'[5]Form P2KB 01'!V7:X8</f>
        <v>2</v>
      </c>
      <c r="W7" s="141"/>
      <c r="X7" s="150"/>
      <c r="Y7" s="154">
        <f>'[5]Form P2KB 01'!Y7:Z8</f>
        <v>0</v>
      </c>
      <c r="Z7" s="155"/>
      <c r="AA7" s="15"/>
      <c r="AB7" s="154">
        <f>'[5]Form P2KB 01'!AB7:AD8</f>
        <v>2</v>
      </c>
      <c r="AC7" s="158"/>
      <c r="AD7" s="155"/>
      <c r="AE7" s="154">
        <f>'[5]Form P2KB 01'!AE7:AG8</f>
        <v>4</v>
      </c>
      <c r="AF7" s="158"/>
      <c r="AG7" s="155"/>
      <c r="AH7" s="16"/>
    </row>
    <row r="8" spans="2:34" ht="7.5" customHeight="1" x14ac:dyDescent="0.35">
      <c r="B8" s="5"/>
      <c r="C8" s="6"/>
      <c r="D8" s="9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3"/>
      <c r="U8" s="14"/>
      <c r="V8" s="151"/>
      <c r="W8" s="152"/>
      <c r="X8" s="153"/>
      <c r="Y8" s="156"/>
      <c r="Z8" s="157"/>
      <c r="AA8" s="15"/>
      <c r="AB8" s="156"/>
      <c r="AC8" s="159"/>
      <c r="AD8" s="157"/>
      <c r="AE8" s="156"/>
      <c r="AF8" s="159"/>
      <c r="AG8" s="157"/>
      <c r="AH8" s="16"/>
    </row>
    <row r="9" spans="2:34" ht="12.75" customHeight="1" x14ac:dyDescent="0.35">
      <c r="B9" s="5"/>
      <c r="C9" s="6"/>
      <c r="D9" s="9" t="s">
        <v>6</v>
      </c>
      <c r="E9" s="10" t="s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3"/>
      <c r="U9" s="14"/>
      <c r="V9" s="160" t="s">
        <v>9</v>
      </c>
      <c r="W9" s="160"/>
      <c r="X9" s="8"/>
      <c r="Y9" s="160" t="s">
        <v>10</v>
      </c>
      <c r="Z9" s="160"/>
      <c r="AA9" s="8"/>
      <c r="AB9" s="8"/>
      <c r="AC9" s="161" t="s">
        <v>9</v>
      </c>
      <c r="AD9" s="161"/>
      <c r="AE9" s="8"/>
      <c r="AF9" s="161" t="s">
        <v>10</v>
      </c>
      <c r="AG9" s="161"/>
      <c r="AH9" s="6"/>
    </row>
    <row r="10" spans="2:34" ht="13.5" customHeight="1" x14ac:dyDescent="0.35">
      <c r="B10" s="5"/>
      <c r="C10" s="6"/>
      <c r="D10" s="14"/>
      <c r="E10" s="10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  <c r="T10" s="18"/>
      <c r="U10" s="14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f>'[5]Form P2KB 01'!Z10</f>
        <v>4</v>
      </c>
      <c r="AA10" s="165" t="s">
        <v>12</v>
      </c>
      <c r="AB10" s="166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2</v>
      </c>
      <c r="AG10" s="20">
        <f>'[5]Form P2KB 01'!AG10</f>
        <v>4</v>
      </c>
      <c r="AH10" s="6"/>
    </row>
    <row r="11" spans="2:34" ht="6" customHeight="1" x14ac:dyDescent="0.35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4"/>
    </row>
    <row r="12" spans="2:34" ht="4.5" customHeight="1" x14ac:dyDescent="0.35">
      <c r="B12" s="26"/>
      <c r="C12" s="27"/>
      <c r="D12" s="28"/>
      <c r="E12" s="29"/>
      <c r="F12" s="30"/>
      <c r="G12" s="30"/>
      <c r="H12" s="30"/>
      <c r="I12" s="31"/>
      <c r="J12" s="31"/>
      <c r="K12" s="31"/>
      <c r="L12" s="31"/>
      <c r="M12" s="31"/>
      <c r="N12" s="31"/>
      <c r="O12" s="31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2:34" ht="4.5" customHeight="1" x14ac:dyDescent="0.35">
      <c r="B13" s="167" t="s">
        <v>13</v>
      </c>
      <c r="C13" s="168"/>
      <c r="D13" s="32"/>
      <c r="E13" s="33"/>
      <c r="F13" s="162">
        <f>'[5]Form P2KB 01'!F13:AH15</f>
        <v>0</v>
      </c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</row>
    <row r="14" spans="2:34" ht="15.5" x14ac:dyDescent="0.35">
      <c r="B14" s="169"/>
      <c r="C14" s="170"/>
      <c r="D14" s="34" t="s">
        <v>14</v>
      </c>
      <c r="E14" s="35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</row>
    <row r="15" spans="2:34" ht="6" customHeight="1" x14ac:dyDescent="0.35">
      <c r="B15" s="171"/>
      <c r="C15" s="172"/>
      <c r="D15" s="28"/>
      <c r="E15" s="30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</row>
    <row r="16" spans="2:34" ht="4.5" customHeight="1" x14ac:dyDescent="0.35">
      <c r="B16" s="167" t="s">
        <v>15</v>
      </c>
      <c r="C16" s="168"/>
      <c r="D16" s="34"/>
      <c r="E16" s="35"/>
      <c r="F16" s="162" t="str">
        <f>'[5]Form P2KB 01'!F16:AG17</f>
        <v>Redy Ferana Hata</v>
      </c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36"/>
    </row>
    <row r="17" spans="2:34" ht="15.5" x14ac:dyDescent="0.35">
      <c r="B17" s="171"/>
      <c r="C17" s="172"/>
      <c r="D17" s="28" t="s">
        <v>14</v>
      </c>
      <c r="E17" s="30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37"/>
    </row>
    <row r="18" spans="2:34" ht="6.75" customHeight="1" x14ac:dyDescent="0.35">
      <c r="B18" s="167" t="s">
        <v>16</v>
      </c>
      <c r="C18" s="168"/>
      <c r="D18" s="34"/>
      <c r="E18" s="35"/>
      <c r="F18" s="162" t="str">
        <f>'[5]Form P2KB 01'!F18:AH19</f>
        <v>Madiun, 9 Februari 1978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</row>
    <row r="19" spans="2:34" ht="15.5" x14ac:dyDescent="0.35">
      <c r="B19" s="171"/>
      <c r="C19" s="172"/>
      <c r="D19" s="28" t="s">
        <v>14</v>
      </c>
      <c r="E19" s="30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</row>
    <row r="20" spans="2:34" ht="25.5" customHeight="1" x14ac:dyDescent="0.35">
      <c r="B20" s="26" t="s">
        <v>17</v>
      </c>
      <c r="C20" s="38"/>
      <c r="D20" s="28" t="s">
        <v>14</v>
      </c>
      <c r="E20" s="30"/>
      <c r="F20" s="173" t="str">
        <f>'[5]Form P2KB 01'!F20:AH20</f>
        <v>Spesialis Ilmu Penyakit Dalam</v>
      </c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</row>
    <row r="21" spans="2:34" ht="5.25" customHeight="1" x14ac:dyDescent="0.35">
      <c r="B21" s="167" t="s">
        <v>18</v>
      </c>
      <c r="C21" s="168"/>
      <c r="D21" s="34"/>
      <c r="E21" s="35"/>
      <c r="F21" s="162" t="str">
        <f>'[5]Form P2KB 01'!F21:AH22</f>
        <v>09-02-2025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</row>
    <row r="22" spans="2:34" ht="15.5" x14ac:dyDescent="0.35">
      <c r="B22" s="171"/>
      <c r="C22" s="172"/>
      <c r="D22" s="28" t="s">
        <v>14</v>
      </c>
      <c r="E22" s="30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</row>
    <row r="23" spans="2:34" ht="6" customHeight="1" x14ac:dyDescent="0.35">
      <c r="B23" s="167" t="s">
        <v>19</v>
      </c>
      <c r="C23" s="168"/>
      <c r="D23" s="34"/>
      <c r="E23" s="35"/>
      <c r="F23" s="162" t="str">
        <f>'[5]Form P2KB 01'!F23:AH24</f>
        <v>09-02-2025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</row>
    <row r="24" spans="2:34" ht="15" customHeight="1" x14ac:dyDescent="0.35">
      <c r="B24" s="171"/>
      <c r="C24" s="172"/>
      <c r="D24" s="28" t="s">
        <v>14</v>
      </c>
      <c r="E24" s="30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</row>
    <row r="25" spans="2:34" ht="5.25" customHeight="1" x14ac:dyDescent="0.35">
      <c r="B25" s="39"/>
      <c r="C25" s="40"/>
      <c r="D25" s="34"/>
      <c r="E25" s="35"/>
      <c r="F25" s="162" t="str">
        <f>'[5]Form P2KB 01'!F25:AG27</f>
        <v>GDC Cluster Puri Insani 2 Blok C1 No. 5A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36"/>
    </row>
    <row r="26" spans="2:34" ht="13.5" customHeight="1" x14ac:dyDescent="0.35">
      <c r="B26" s="39" t="s">
        <v>20</v>
      </c>
      <c r="C26" s="40"/>
      <c r="D26" s="34" t="s">
        <v>14</v>
      </c>
      <c r="E26" s="35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36"/>
    </row>
    <row r="27" spans="2:34" ht="3" customHeight="1" x14ac:dyDescent="0.35">
      <c r="B27" s="26"/>
      <c r="C27" s="38"/>
      <c r="D27" s="28"/>
      <c r="E27" s="30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37"/>
    </row>
    <row r="28" spans="2:34" ht="18.75" customHeight="1" x14ac:dyDescent="0.35">
      <c r="B28" s="171" t="s">
        <v>21</v>
      </c>
      <c r="C28" s="172"/>
      <c r="D28" s="28" t="s">
        <v>14</v>
      </c>
      <c r="E28" s="30"/>
      <c r="F28" s="164" t="str">
        <f>'[5]Form P2KB 01'!F28:AG28</f>
        <v>Jatimulya</v>
      </c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37"/>
    </row>
    <row r="29" spans="2:34" ht="4.5" customHeight="1" x14ac:dyDescent="0.35">
      <c r="B29" s="167" t="s">
        <v>22</v>
      </c>
      <c r="C29" s="168"/>
      <c r="D29" s="34"/>
      <c r="E29" s="35"/>
      <c r="F29" s="162" t="str">
        <f>'[5]Form P2KB 01'!F29:AH30</f>
        <v>Cilodong</v>
      </c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</row>
    <row r="30" spans="2:34" ht="15.5" x14ac:dyDescent="0.35">
      <c r="B30" s="171"/>
      <c r="C30" s="172"/>
      <c r="D30" s="28" t="s">
        <v>14</v>
      </c>
      <c r="E30" s="30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</row>
    <row r="31" spans="2:34" ht="6" customHeight="1" x14ac:dyDescent="0.35">
      <c r="B31" s="167" t="s">
        <v>23</v>
      </c>
      <c r="C31" s="168"/>
      <c r="D31" s="34"/>
      <c r="E31" s="35"/>
      <c r="F31" s="162" t="str">
        <f>'[5]Form P2KB 01'!F31:AH32</f>
        <v>Depok</v>
      </c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</row>
    <row r="32" spans="2:34" ht="15.5" x14ac:dyDescent="0.35">
      <c r="B32" s="171"/>
      <c r="C32" s="172"/>
      <c r="D32" s="28" t="s">
        <v>14</v>
      </c>
      <c r="E32" s="30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</row>
    <row r="33" spans="2:34" ht="5.25" customHeight="1" x14ac:dyDescent="0.35">
      <c r="B33" s="167" t="s">
        <v>24</v>
      </c>
      <c r="C33" s="168"/>
      <c r="D33" s="34"/>
      <c r="E33" s="35"/>
      <c r="F33" s="162" t="str">
        <f>'[5]Form P2KB 01'!F33:AH34</f>
        <v>Jawa Barat</v>
      </c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</row>
    <row r="34" spans="2:34" ht="15.5" x14ac:dyDescent="0.35">
      <c r="B34" s="171"/>
      <c r="C34" s="172"/>
      <c r="D34" s="28" t="s">
        <v>14</v>
      </c>
      <c r="E34" s="30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</row>
    <row r="35" spans="2:34" ht="4.5" customHeight="1" x14ac:dyDescent="0.35">
      <c r="B35" s="167" t="s">
        <v>25</v>
      </c>
      <c r="C35" s="168"/>
      <c r="D35" s="34"/>
      <c r="E35" s="35"/>
      <c r="F35" s="162" t="str">
        <f>'[5]Form P2KB 01'!F35:AH36</f>
        <v>16415</v>
      </c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</row>
    <row r="36" spans="2:34" ht="15.5" x14ac:dyDescent="0.35">
      <c r="B36" s="171"/>
      <c r="C36" s="172"/>
      <c r="D36" s="28" t="s">
        <v>14</v>
      </c>
      <c r="E36" s="30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</row>
    <row r="37" spans="2:34" ht="5.25" customHeight="1" x14ac:dyDescent="0.35">
      <c r="B37" s="167" t="s">
        <v>26</v>
      </c>
      <c r="C37" s="168"/>
      <c r="D37" s="34"/>
      <c r="E37" s="35"/>
      <c r="F37" s="162">
        <f>'[5]Form P2KB 01'!F37:AH38</f>
        <v>0</v>
      </c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</row>
    <row r="38" spans="2:34" ht="15.5" x14ac:dyDescent="0.35">
      <c r="B38" s="171"/>
      <c r="C38" s="172"/>
      <c r="D38" s="28" t="s">
        <v>14</v>
      </c>
      <c r="E38" s="30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</row>
    <row r="39" spans="2:34" ht="6" customHeight="1" x14ac:dyDescent="0.35">
      <c r="B39" s="167" t="s">
        <v>27</v>
      </c>
      <c r="C39" s="168"/>
      <c r="D39" s="34"/>
      <c r="E39" s="35"/>
      <c r="F39" s="162" t="str">
        <f>'[5]Form P2KB 01'!F39:AH40</f>
        <v>-</v>
      </c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</row>
    <row r="40" spans="2:34" ht="15.75" customHeight="1" x14ac:dyDescent="0.35">
      <c r="B40" s="171"/>
      <c r="C40" s="172"/>
      <c r="D40" s="28" t="s">
        <v>14</v>
      </c>
      <c r="E40" s="30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</row>
    <row r="41" spans="2:34" ht="6" customHeight="1" x14ac:dyDescent="0.35">
      <c r="B41" s="167" t="s">
        <v>28</v>
      </c>
      <c r="C41" s="168"/>
      <c r="D41" s="34"/>
      <c r="E41" s="35"/>
      <c r="F41" s="162" t="str">
        <f>'[5]Form P2KB 01'!F41:AH42</f>
        <v>082328010458</v>
      </c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</row>
    <row r="42" spans="2:34" ht="15.5" x14ac:dyDescent="0.35">
      <c r="B42" s="171"/>
      <c r="C42" s="172"/>
      <c r="D42" s="28" t="s">
        <v>14</v>
      </c>
      <c r="E42" s="30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</row>
    <row r="43" spans="2:34" ht="6" customHeight="1" x14ac:dyDescent="0.35">
      <c r="B43" s="167" t="s">
        <v>29</v>
      </c>
      <c r="C43" s="168"/>
      <c r="D43" s="34"/>
      <c r="E43" s="35"/>
      <c r="F43" s="162" t="str">
        <f>'[5]Form P2KB 01'!F43:AH45</f>
        <v>rfh.bputih@gmail.com</v>
      </c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</row>
    <row r="44" spans="2:34" ht="15.5" x14ac:dyDescent="0.35">
      <c r="B44" s="169"/>
      <c r="C44" s="170"/>
      <c r="D44" s="34" t="s">
        <v>14</v>
      </c>
      <c r="E44" s="35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</row>
    <row r="45" spans="2:34" ht="6" customHeight="1" x14ac:dyDescent="0.35">
      <c r="B45" s="171"/>
      <c r="C45" s="172"/>
      <c r="D45" s="41"/>
      <c r="E45" s="42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</row>
    <row r="46" spans="2:34" ht="15" customHeight="1" x14ac:dyDescent="0.35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45"/>
      <c r="AB46" s="177" t="s">
        <v>30</v>
      </c>
      <c r="AC46" s="178"/>
      <c r="AD46" s="178"/>
      <c r="AE46" s="178"/>
      <c r="AF46" s="178"/>
      <c r="AG46" s="178"/>
      <c r="AH46" s="179"/>
    </row>
    <row r="47" spans="2:34" ht="6" customHeight="1" x14ac:dyDescent="0.35">
      <c r="B47" s="46"/>
      <c r="C47" s="47"/>
      <c r="D47" s="47"/>
      <c r="E47" s="47"/>
      <c r="F47" s="48"/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180">
        <f>[5]Pembelajaran!G23</f>
        <v>7</v>
      </c>
      <c r="AC47" s="181"/>
      <c r="AD47" s="181"/>
      <c r="AE47" s="181"/>
      <c r="AF47" s="181"/>
      <c r="AG47" s="181"/>
      <c r="AH47" s="182"/>
    </row>
    <row r="48" spans="2:34" ht="16.5" customHeight="1" x14ac:dyDescent="0.35">
      <c r="B48" s="52" t="s">
        <v>31</v>
      </c>
      <c r="C48" s="189" t="s">
        <v>32</v>
      </c>
      <c r="D48" s="190"/>
      <c r="E48" s="190"/>
      <c r="F48" s="191"/>
      <c r="G48" s="53">
        <v>1</v>
      </c>
      <c r="H48" s="54" t="s">
        <v>33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0"/>
      <c r="AA48" s="56"/>
      <c r="AB48" s="183"/>
      <c r="AC48" s="184"/>
      <c r="AD48" s="184"/>
      <c r="AE48" s="184"/>
      <c r="AF48" s="184"/>
      <c r="AG48" s="184"/>
      <c r="AH48" s="185"/>
    </row>
    <row r="49" spans="2:34" ht="15.75" customHeight="1" x14ac:dyDescent="0.35">
      <c r="B49" s="57"/>
      <c r="C49" s="189" t="s">
        <v>34</v>
      </c>
      <c r="D49" s="190"/>
      <c r="E49" s="190"/>
      <c r="F49" s="191"/>
      <c r="G49" s="58"/>
      <c r="H49" s="59" t="s">
        <v>35</v>
      </c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62"/>
      <c r="AB49" s="186"/>
      <c r="AC49" s="187"/>
      <c r="AD49" s="187"/>
      <c r="AE49" s="187"/>
      <c r="AF49" s="187"/>
      <c r="AG49" s="187"/>
      <c r="AH49" s="188"/>
    </row>
    <row r="50" spans="2:34" ht="27" customHeight="1" x14ac:dyDescent="0.35">
      <c r="B50" s="57"/>
      <c r="C50" s="189"/>
      <c r="D50" s="190"/>
      <c r="E50" s="190"/>
      <c r="F50" s="191"/>
      <c r="G50" s="63">
        <v>2</v>
      </c>
      <c r="H50" s="64" t="s">
        <v>36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67"/>
      <c r="AB50" s="174">
        <f>[5]Pembelajaran!G87</f>
        <v>0</v>
      </c>
      <c r="AC50" s="175"/>
      <c r="AD50" s="175"/>
      <c r="AE50" s="175"/>
      <c r="AF50" s="175"/>
      <c r="AG50" s="175"/>
      <c r="AH50" s="176"/>
    </row>
    <row r="51" spans="2:34" ht="17.25" customHeight="1" x14ac:dyDescent="0.35">
      <c r="B51" s="57"/>
      <c r="C51" s="189"/>
      <c r="D51" s="190"/>
      <c r="E51" s="190"/>
      <c r="F51" s="191"/>
      <c r="G51" s="192" t="s">
        <v>37</v>
      </c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4"/>
      <c r="AB51" s="192">
        <f>SUM(AB47:AH50)</f>
        <v>7</v>
      </c>
      <c r="AC51" s="193"/>
      <c r="AD51" s="193"/>
      <c r="AE51" s="193"/>
      <c r="AF51" s="193"/>
      <c r="AG51" s="193"/>
      <c r="AH51" s="194"/>
    </row>
    <row r="52" spans="2:34" ht="3.75" customHeight="1" x14ac:dyDescent="0.35">
      <c r="B52" s="68"/>
      <c r="C52" s="69"/>
      <c r="D52" s="69"/>
      <c r="E52" s="69"/>
      <c r="F52" s="70"/>
      <c r="G52" s="195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7"/>
      <c r="AB52" s="195"/>
      <c r="AC52" s="196"/>
      <c r="AD52" s="196"/>
      <c r="AE52" s="196"/>
      <c r="AF52" s="196"/>
      <c r="AG52" s="196"/>
      <c r="AH52" s="197"/>
    </row>
    <row r="53" spans="2:34" ht="25" customHeight="1" x14ac:dyDescent="0.35">
      <c r="B53" s="71" t="s">
        <v>38</v>
      </c>
      <c r="C53" s="72" t="s">
        <v>32</v>
      </c>
      <c r="D53" s="73"/>
      <c r="E53" s="73"/>
      <c r="F53" s="74"/>
      <c r="G53" s="53">
        <v>3</v>
      </c>
      <c r="H53" s="54" t="s">
        <v>33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6"/>
      <c r="AB53" s="180">
        <f>[5]Profesional!H31</f>
        <v>0</v>
      </c>
      <c r="AC53" s="181"/>
      <c r="AD53" s="181"/>
      <c r="AE53" s="181"/>
      <c r="AF53" s="181"/>
      <c r="AG53" s="181"/>
      <c r="AH53" s="182"/>
    </row>
    <row r="54" spans="2:34" ht="25" customHeight="1" x14ac:dyDescent="0.35">
      <c r="B54" s="71"/>
      <c r="C54" s="72"/>
      <c r="D54" s="73"/>
      <c r="E54" s="73"/>
      <c r="F54" s="74"/>
      <c r="G54" s="58"/>
      <c r="H54" s="59" t="s">
        <v>39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186"/>
      <c r="AC54" s="187"/>
      <c r="AD54" s="187"/>
      <c r="AE54" s="187"/>
      <c r="AF54" s="187"/>
      <c r="AG54" s="187"/>
      <c r="AH54" s="188"/>
    </row>
    <row r="55" spans="2:34" ht="25" customHeight="1" x14ac:dyDescent="0.35">
      <c r="B55" s="71"/>
      <c r="C55" s="72"/>
      <c r="D55" s="73"/>
      <c r="E55" s="73"/>
      <c r="F55" s="74"/>
      <c r="G55" s="75">
        <v>4</v>
      </c>
      <c r="H55" s="76" t="s">
        <v>33</v>
      </c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80">
        <f>[5]Profesional!H67</f>
        <v>1</v>
      </c>
      <c r="AC55" s="181"/>
      <c r="AD55" s="181"/>
      <c r="AE55" s="181"/>
      <c r="AF55" s="181"/>
      <c r="AG55" s="181"/>
      <c r="AH55" s="182"/>
    </row>
    <row r="56" spans="2:34" ht="25" customHeight="1" x14ac:dyDescent="0.35">
      <c r="B56" s="71"/>
      <c r="C56" s="72"/>
      <c r="D56" s="73"/>
      <c r="E56" s="73"/>
      <c r="F56" s="74"/>
      <c r="G56" s="58"/>
      <c r="H56" s="59" t="s">
        <v>40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186"/>
      <c r="AC56" s="187"/>
      <c r="AD56" s="187"/>
      <c r="AE56" s="187"/>
      <c r="AF56" s="187"/>
      <c r="AG56" s="187"/>
      <c r="AH56" s="188"/>
    </row>
    <row r="57" spans="2:34" ht="25" customHeight="1" x14ac:dyDescent="0.35">
      <c r="B57" s="71"/>
      <c r="C57" s="72"/>
      <c r="D57" s="73"/>
      <c r="E57" s="73"/>
      <c r="F57" s="74"/>
      <c r="G57" s="58">
        <v>5</v>
      </c>
      <c r="H57" s="79" t="s">
        <v>41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174">
        <f>[5]Profesional!G101</f>
        <v>35</v>
      </c>
      <c r="AC57" s="175"/>
      <c r="AD57" s="175"/>
      <c r="AE57" s="175"/>
      <c r="AF57" s="175"/>
      <c r="AG57" s="175"/>
      <c r="AH57" s="176"/>
    </row>
    <row r="58" spans="2:34" ht="25" customHeight="1" x14ac:dyDescent="0.35">
      <c r="B58" s="80"/>
      <c r="C58" s="72" t="s">
        <v>42</v>
      </c>
      <c r="D58" s="73"/>
      <c r="E58" s="73"/>
      <c r="F58" s="74"/>
      <c r="G58" s="63">
        <v>6</v>
      </c>
      <c r="H58" s="79" t="s">
        <v>43</v>
      </c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174">
        <f>[5]Profesional!G118</f>
        <v>30</v>
      </c>
      <c r="AC58" s="175"/>
      <c r="AD58" s="175"/>
      <c r="AE58" s="175"/>
      <c r="AF58" s="175"/>
      <c r="AG58" s="175"/>
      <c r="AH58" s="176"/>
    </row>
    <row r="59" spans="2:34" ht="25" customHeight="1" x14ac:dyDescent="0.35">
      <c r="B59" s="80"/>
      <c r="C59" s="72"/>
      <c r="D59" s="73"/>
      <c r="E59" s="73"/>
      <c r="F59" s="74"/>
      <c r="G59" s="58">
        <v>7</v>
      </c>
      <c r="H59" s="79" t="s">
        <v>44</v>
      </c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174">
        <f>[5]Profesional!G134</f>
        <v>35</v>
      </c>
      <c r="AC59" s="175"/>
      <c r="AD59" s="175"/>
      <c r="AE59" s="175"/>
      <c r="AF59" s="175"/>
      <c r="AG59" s="175"/>
      <c r="AH59" s="176"/>
    </row>
    <row r="60" spans="2:34" ht="25" customHeight="1" x14ac:dyDescent="0.35">
      <c r="B60" s="80"/>
      <c r="C60" s="72"/>
      <c r="D60" s="73"/>
      <c r="E60" s="73"/>
      <c r="F60" s="74"/>
      <c r="G60" s="63">
        <v>8</v>
      </c>
      <c r="H60" s="79" t="s">
        <v>45</v>
      </c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74">
        <f>[5]Profesional!H151</f>
        <v>0</v>
      </c>
      <c r="AC60" s="175"/>
      <c r="AD60" s="175"/>
      <c r="AE60" s="175"/>
      <c r="AF60" s="175"/>
      <c r="AG60" s="175"/>
      <c r="AH60" s="176"/>
    </row>
    <row r="61" spans="2:34" ht="25" customHeight="1" x14ac:dyDescent="0.35">
      <c r="B61" s="80"/>
      <c r="C61" s="72"/>
      <c r="D61" s="73"/>
      <c r="E61" s="73"/>
      <c r="F61" s="74"/>
      <c r="G61" s="58">
        <v>9</v>
      </c>
      <c r="H61" s="81" t="s">
        <v>46</v>
      </c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174">
        <f>[5]Profesional!G180</f>
        <v>0</v>
      </c>
      <c r="AC61" s="175"/>
      <c r="AD61" s="175"/>
      <c r="AE61" s="175"/>
      <c r="AF61" s="175"/>
      <c r="AG61" s="175"/>
      <c r="AH61" s="176"/>
    </row>
    <row r="62" spans="2:34" ht="18.75" customHeight="1" x14ac:dyDescent="0.35">
      <c r="B62" s="82"/>
      <c r="C62" s="73"/>
      <c r="D62" s="73"/>
      <c r="E62" s="73"/>
      <c r="F62" s="74"/>
      <c r="G62" s="192" t="s">
        <v>47</v>
      </c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4"/>
      <c r="AB62" s="192">
        <f>SUM(AB53:AH61)</f>
        <v>101</v>
      </c>
      <c r="AC62" s="193"/>
      <c r="AD62" s="193"/>
      <c r="AE62" s="193"/>
      <c r="AF62" s="193"/>
      <c r="AG62" s="193"/>
      <c r="AH62" s="193"/>
    </row>
    <row r="63" spans="2:34" ht="3.75" customHeight="1" x14ac:dyDescent="0.35">
      <c r="B63" s="68"/>
      <c r="C63" s="83"/>
      <c r="D63" s="83"/>
      <c r="E63" s="83"/>
      <c r="F63" s="84"/>
      <c r="G63" s="195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7"/>
      <c r="AB63" s="195"/>
      <c r="AC63" s="196"/>
      <c r="AD63" s="196"/>
      <c r="AE63" s="196"/>
      <c r="AF63" s="196"/>
      <c r="AG63" s="196"/>
      <c r="AH63" s="196"/>
    </row>
    <row r="64" spans="2:34" ht="4.5" customHeight="1" x14ac:dyDescent="0.35">
      <c r="B64" s="46"/>
      <c r="C64" s="47"/>
      <c r="D64" s="47"/>
      <c r="E64" s="47"/>
      <c r="F64" s="48"/>
      <c r="G64" s="198">
        <v>10</v>
      </c>
      <c r="H64" s="200" t="s">
        <v>48</v>
      </c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2"/>
      <c r="AB64" s="180">
        <f>'[5]Pengabdian Masy-Profesi'!G26</f>
        <v>0</v>
      </c>
      <c r="AC64" s="181"/>
      <c r="AD64" s="181"/>
      <c r="AE64" s="181"/>
      <c r="AF64" s="181"/>
      <c r="AG64" s="181"/>
      <c r="AH64" s="182"/>
    </row>
    <row r="65" spans="2:34" ht="25" customHeight="1" x14ac:dyDescent="0.35">
      <c r="B65" s="71" t="s">
        <v>49</v>
      </c>
      <c r="C65" s="72" t="s">
        <v>50</v>
      </c>
      <c r="D65" s="73"/>
      <c r="E65" s="73"/>
      <c r="F65" s="74"/>
      <c r="G65" s="199"/>
      <c r="H65" s="203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5"/>
      <c r="AB65" s="186"/>
      <c r="AC65" s="187"/>
      <c r="AD65" s="187"/>
      <c r="AE65" s="187"/>
      <c r="AF65" s="187"/>
      <c r="AG65" s="187"/>
      <c r="AH65" s="188"/>
    </row>
    <row r="66" spans="2:34" ht="25" customHeight="1" x14ac:dyDescent="0.35">
      <c r="B66" s="71"/>
      <c r="C66" s="72" t="s">
        <v>51</v>
      </c>
      <c r="D66" s="73"/>
      <c r="E66" s="73"/>
      <c r="F66" s="74"/>
      <c r="G66" s="53">
        <v>11</v>
      </c>
      <c r="H66" s="54" t="s">
        <v>52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85"/>
      <c r="AB66" s="174">
        <f>'[5]Pengabdian Masy-Profesi'!G53</f>
        <v>0</v>
      </c>
      <c r="AC66" s="175"/>
      <c r="AD66" s="175"/>
      <c r="AE66" s="175"/>
      <c r="AF66" s="175"/>
      <c r="AG66" s="175"/>
      <c r="AH66" s="175"/>
    </row>
    <row r="67" spans="2:34" ht="25" customHeight="1" x14ac:dyDescent="0.35">
      <c r="B67" s="71"/>
      <c r="C67" s="72" t="s">
        <v>53</v>
      </c>
      <c r="D67" s="73"/>
      <c r="E67" s="73"/>
      <c r="F67" s="74"/>
      <c r="G67" s="53"/>
      <c r="H67" s="54" t="s">
        <v>54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85"/>
      <c r="AB67" s="174"/>
      <c r="AC67" s="175"/>
      <c r="AD67" s="175"/>
      <c r="AE67" s="175"/>
      <c r="AF67" s="175"/>
      <c r="AG67" s="175"/>
      <c r="AH67" s="175"/>
    </row>
    <row r="68" spans="2:34" ht="25" customHeight="1" x14ac:dyDescent="0.35">
      <c r="B68" s="82"/>
      <c r="C68" s="86"/>
      <c r="D68" s="73"/>
      <c r="E68" s="73"/>
      <c r="F68" s="74"/>
      <c r="G68" s="75">
        <v>12</v>
      </c>
      <c r="H68" s="81" t="s">
        <v>55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174">
        <f>'[5]Pengabdian Masy-Profesi'!G80</f>
        <v>0</v>
      </c>
      <c r="AC68" s="175"/>
      <c r="AD68" s="175"/>
      <c r="AE68" s="175"/>
      <c r="AF68" s="175"/>
      <c r="AG68" s="175"/>
      <c r="AH68" s="175"/>
    </row>
    <row r="69" spans="2:34" ht="25" customHeight="1" x14ac:dyDescent="0.35">
      <c r="B69" s="82"/>
      <c r="C69" s="86"/>
      <c r="D69" s="73"/>
      <c r="E69" s="73"/>
      <c r="F69" s="74"/>
      <c r="G69" s="53"/>
      <c r="H69" s="87" t="s">
        <v>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6"/>
      <c r="AB69" s="174"/>
      <c r="AC69" s="175"/>
      <c r="AD69" s="175"/>
      <c r="AE69" s="175"/>
      <c r="AF69" s="175"/>
      <c r="AG69" s="175"/>
      <c r="AH69" s="175"/>
    </row>
    <row r="70" spans="2:34" ht="25" customHeight="1" x14ac:dyDescent="0.35">
      <c r="B70" s="82"/>
      <c r="C70" s="72"/>
      <c r="D70" s="73"/>
      <c r="E70" s="73"/>
      <c r="F70" s="74"/>
      <c r="G70" s="58"/>
      <c r="H70" s="79" t="s">
        <v>57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174"/>
      <c r="AC70" s="175"/>
      <c r="AD70" s="175"/>
      <c r="AE70" s="175"/>
      <c r="AF70" s="175"/>
      <c r="AG70" s="175"/>
      <c r="AH70" s="175"/>
    </row>
    <row r="71" spans="2:34" ht="15" customHeight="1" x14ac:dyDescent="0.35">
      <c r="B71" s="82"/>
      <c r="C71" s="72"/>
      <c r="D71" s="73"/>
      <c r="E71" s="73"/>
      <c r="F71" s="74"/>
      <c r="G71" s="75">
        <v>13</v>
      </c>
      <c r="H71" s="81" t="s">
        <v>58</v>
      </c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183">
        <f>'[5]Pengabdian Masy-Profesi'!H115</f>
        <v>2</v>
      </c>
      <c r="AC71" s="184"/>
      <c r="AD71" s="184"/>
      <c r="AE71" s="184"/>
      <c r="AF71" s="184"/>
      <c r="AG71" s="184"/>
      <c r="AH71" s="185"/>
    </row>
    <row r="72" spans="2:34" ht="21" customHeight="1" x14ac:dyDescent="0.35">
      <c r="B72" s="82"/>
      <c r="C72" s="72"/>
      <c r="D72" s="73"/>
      <c r="E72" s="73"/>
      <c r="F72" s="74"/>
      <c r="G72" s="58"/>
      <c r="H72" s="79" t="s">
        <v>59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183"/>
      <c r="AC72" s="184"/>
      <c r="AD72" s="184"/>
      <c r="AE72" s="184"/>
      <c r="AF72" s="184"/>
      <c r="AG72" s="184"/>
      <c r="AH72" s="185"/>
    </row>
    <row r="73" spans="2:34" ht="11.25" customHeight="1" x14ac:dyDescent="0.35">
      <c r="B73" s="80"/>
      <c r="C73" s="73"/>
      <c r="D73" s="73"/>
      <c r="E73" s="73"/>
      <c r="F73" s="74"/>
      <c r="G73" s="192" t="s">
        <v>60</v>
      </c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4"/>
      <c r="AB73" s="192">
        <f>SUM(AB64:AH72)</f>
        <v>2</v>
      </c>
      <c r="AC73" s="193"/>
      <c r="AD73" s="193"/>
      <c r="AE73" s="193"/>
      <c r="AF73" s="193"/>
      <c r="AG73" s="193"/>
      <c r="AH73" s="193"/>
    </row>
    <row r="74" spans="2:34" ht="10.5" customHeight="1" x14ac:dyDescent="0.35">
      <c r="B74" s="68"/>
      <c r="C74" s="83"/>
      <c r="D74" s="83"/>
      <c r="E74" s="83"/>
      <c r="F74" s="84"/>
      <c r="G74" s="195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7"/>
      <c r="AB74" s="195"/>
      <c r="AC74" s="196"/>
      <c r="AD74" s="196"/>
      <c r="AE74" s="196"/>
      <c r="AF74" s="196"/>
      <c r="AG74" s="196"/>
      <c r="AH74" s="196"/>
    </row>
    <row r="75" spans="2:34" ht="25" customHeight="1" x14ac:dyDescent="0.35">
      <c r="B75" s="88" t="s">
        <v>61</v>
      </c>
      <c r="C75" s="89" t="s">
        <v>50</v>
      </c>
      <c r="D75" s="47"/>
      <c r="E75" s="47"/>
      <c r="F75" s="48"/>
      <c r="G75" s="63">
        <v>14</v>
      </c>
      <c r="H75" s="90" t="s">
        <v>62</v>
      </c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7"/>
      <c r="AB75" s="174">
        <f>'[5]Publikasi '!H20</f>
        <v>0</v>
      </c>
      <c r="AC75" s="175"/>
      <c r="AD75" s="175"/>
      <c r="AE75" s="175"/>
      <c r="AF75" s="175"/>
      <c r="AG75" s="175"/>
      <c r="AH75" s="176"/>
    </row>
    <row r="76" spans="2:34" ht="25" customHeight="1" x14ac:dyDescent="0.35">
      <c r="B76" s="82"/>
      <c r="C76" s="72" t="s">
        <v>63</v>
      </c>
      <c r="D76" s="73"/>
      <c r="E76" s="73"/>
      <c r="F76" s="74"/>
      <c r="G76" s="63">
        <v>15</v>
      </c>
      <c r="H76" s="90" t="s">
        <v>64</v>
      </c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7"/>
      <c r="AB76" s="186">
        <f>'[5]Publikasi '!J43</f>
        <v>0</v>
      </c>
      <c r="AC76" s="187"/>
      <c r="AD76" s="187"/>
      <c r="AE76" s="187"/>
      <c r="AF76" s="187"/>
      <c r="AG76" s="187"/>
      <c r="AH76" s="188"/>
    </row>
    <row r="77" spans="2:34" ht="25" customHeight="1" x14ac:dyDescent="0.35">
      <c r="B77" s="82"/>
      <c r="C77" s="72"/>
      <c r="D77" s="73"/>
      <c r="E77" s="73"/>
      <c r="F77" s="74"/>
      <c r="G77" s="75">
        <v>16</v>
      </c>
      <c r="H77" s="90" t="s">
        <v>65</v>
      </c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66"/>
      <c r="AA77" s="67"/>
      <c r="AB77" s="174">
        <f>'[5]Publikasi '!I81</f>
        <v>0</v>
      </c>
      <c r="AC77" s="175"/>
      <c r="AD77" s="175"/>
      <c r="AE77" s="175"/>
      <c r="AF77" s="175"/>
      <c r="AG77" s="175"/>
      <c r="AH77" s="176"/>
    </row>
    <row r="78" spans="2:34" ht="25" customHeight="1" x14ac:dyDescent="0.35">
      <c r="B78" s="82"/>
      <c r="C78" s="72"/>
      <c r="D78" s="73"/>
      <c r="E78" s="73"/>
      <c r="F78" s="74"/>
      <c r="G78" s="75">
        <v>17</v>
      </c>
      <c r="H78" s="81" t="s">
        <v>66</v>
      </c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77"/>
      <c r="AA78" s="78"/>
      <c r="AB78" s="180">
        <f>'[5]Publikasi '!G105</f>
        <v>0</v>
      </c>
      <c r="AC78" s="181"/>
      <c r="AD78" s="181"/>
      <c r="AE78" s="181"/>
      <c r="AF78" s="181"/>
      <c r="AG78" s="181"/>
      <c r="AH78" s="182"/>
    </row>
    <row r="79" spans="2:34" ht="16.5" customHeight="1" x14ac:dyDescent="0.35">
      <c r="B79" s="82"/>
      <c r="C79" s="72"/>
      <c r="D79" s="73"/>
      <c r="E79" s="73"/>
      <c r="F79" s="74"/>
      <c r="G79" s="53"/>
      <c r="H79" s="87" t="s">
        <v>67</v>
      </c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50"/>
      <c r="AA79" s="56"/>
      <c r="AB79" s="183"/>
      <c r="AC79" s="184"/>
      <c r="AD79" s="184"/>
      <c r="AE79" s="184"/>
      <c r="AF79" s="184"/>
      <c r="AG79" s="184"/>
      <c r="AH79" s="185"/>
    </row>
    <row r="80" spans="2:34" ht="21.75" customHeight="1" x14ac:dyDescent="0.35">
      <c r="B80" s="80"/>
      <c r="C80" s="72"/>
      <c r="D80" s="73"/>
      <c r="E80" s="73"/>
      <c r="F80" s="73"/>
      <c r="G80" s="75">
        <v>18</v>
      </c>
      <c r="H80" s="94" t="s">
        <v>68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77"/>
      <c r="AA80" s="77"/>
      <c r="AB80" s="180">
        <f>'[5]Publikasi '!G128</f>
        <v>0</v>
      </c>
      <c r="AC80" s="181"/>
      <c r="AD80" s="181"/>
      <c r="AE80" s="181"/>
      <c r="AF80" s="181"/>
      <c r="AG80" s="181"/>
      <c r="AH80" s="182"/>
    </row>
    <row r="81" spans="2:72" ht="21.75" customHeight="1" x14ac:dyDescent="0.35">
      <c r="B81" s="80"/>
      <c r="C81" s="72"/>
      <c r="D81" s="73"/>
      <c r="E81" s="73"/>
      <c r="F81" s="73"/>
      <c r="G81" s="58"/>
      <c r="H81" s="95" t="s">
        <v>69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61"/>
      <c r="AA81" s="61"/>
      <c r="AB81" s="183"/>
      <c r="AC81" s="184"/>
      <c r="AD81" s="184"/>
      <c r="AE81" s="184"/>
      <c r="AF81" s="184"/>
      <c r="AG81" s="184"/>
      <c r="AH81" s="185"/>
    </row>
    <row r="82" spans="2:72" ht="18" customHeight="1" x14ac:dyDescent="0.35">
      <c r="B82" s="82"/>
      <c r="C82" s="73"/>
      <c r="D82" s="73"/>
      <c r="E82" s="73"/>
      <c r="F82" s="74"/>
      <c r="G82" s="209" t="s">
        <v>70</v>
      </c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1"/>
      <c r="AB82" s="192">
        <f>SUM(AB75:AH81)</f>
        <v>0</v>
      </c>
      <c r="AC82" s="193"/>
      <c r="AD82" s="193"/>
      <c r="AE82" s="193"/>
      <c r="AF82" s="193"/>
      <c r="AG82" s="193"/>
      <c r="AH82" s="193"/>
    </row>
    <row r="83" spans="2:72" ht="16.5" customHeight="1" x14ac:dyDescent="0.35">
      <c r="B83" s="68"/>
      <c r="C83" s="83"/>
      <c r="D83" s="83"/>
      <c r="E83" s="83"/>
      <c r="F83" s="84"/>
      <c r="G83" s="195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7"/>
      <c r="AB83" s="195"/>
      <c r="AC83" s="196"/>
      <c r="AD83" s="196"/>
      <c r="AE83" s="196"/>
      <c r="AF83" s="196"/>
      <c r="AG83" s="196"/>
      <c r="AH83" s="196"/>
    </row>
    <row r="84" spans="2:72" ht="20.25" customHeight="1" x14ac:dyDescent="0.35">
      <c r="B84" s="82"/>
      <c r="C84" s="73"/>
      <c r="D84" s="73"/>
      <c r="E84" s="73"/>
      <c r="F84" s="74"/>
      <c r="G84" s="198">
        <v>19</v>
      </c>
      <c r="H84" s="212" t="s">
        <v>71</v>
      </c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4"/>
      <c r="AB84" s="180">
        <f>'[5]Pengembangan Ilmu'!G18</f>
        <v>0</v>
      </c>
      <c r="AC84" s="181"/>
      <c r="AD84" s="181"/>
      <c r="AE84" s="181"/>
      <c r="AF84" s="181"/>
      <c r="AG84" s="181"/>
      <c r="AH84" s="182"/>
    </row>
    <row r="85" spans="2:72" ht="20.25" customHeight="1" x14ac:dyDescent="0.35">
      <c r="B85" s="71" t="s">
        <v>72</v>
      </c>
      <c r="C85" s="72" t="s">
        <v>32</v>
      </c>
      <c r="D85" s="72"/>
      <c r="E85" s="72"/>
      <c r="F85" s="97"/>
      <c r="G85" s="199"/>
      <c r="H85" s="212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4"/>
      <c r="AB85" s="186"/>
      <c r="AC85" s="187"/>
      <c r="AD85" s="187"/>
      <c r="AE85" s="187"/>
      <c r="AF85" s="187"/>
      <c r="AG85" s="187"/>
      <c r="AH85" s="188"/>
    </row>
    <row r="86" spans="2:72" ht="20.25" customHeight="1" x14ac:dyDescent="0.35">
      <c r="B86" s="57"/>
      <c r="C86" s="72" t="s">
        <v>73</v>
      </c>
      <c r="D86" s="72"/>
      <c r="E86" s="72"/>
      <c r="F86" s="97"/>
      <c r="G86" s="63">
        <v>20</v>
      </c>
      <c r="H86" s="90" t="s">
        <v>74</v>
      </c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7"/>
      <c r="AB86" s="98"/>
      <c r="AC86" s="99"/>
      <c r="AD86" s="99"/>
      <c r="AE86" s="99">
        <f>'[5]Pengembangan Ilmu'!G37</f>
        <v>0</v>
      </c>
      <c r="AF86" s="99"/>
      <c r="AG86" s="99"/>
      <c r="AH86" s="100"/>
    </row>
    <row r="87" spans="2:72" ht="20.25" customHeight="1" x14ac:dyDescent="0.35">
      <c r="B87" s="57"/>
      <c r="C87" s="72" t="s">
        <v>75</v>
      </c>
      <c r="D87" s="72"/>
      <c r="E87" s="72"/>
      <c r="F87" s="97"/>
      <c r="G87" s="75">
        <v>21</v>
      </c>
      <c r="H87" s="81" t="s">
        <v>76</v>
      </c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8"/>
      <c r="AB87" s="180">
        <f>'[5]Pengembangan Ilmu'!G74</f>
        <v>0</v>
      </c>
      <c r="AC87" s="181"/>
      <c r="AD87" s="181"/>
      <c r="AE87" s="181"/>
      <c r="AF87" s="181"/>
      <c r="AG87" s="181"/>
      <c r="AH87" s="182"/>
    </row>
    <row r="88" spans="2:72" ht="20.25" customHeight="1" x14ac:dyDescent="0.35">
      <c r="B88" s="57"/>
      <c r="C88" s="72"/>
      <c r="D88" s="72"/>
      <c r="E88" s="72"/>
      <c r="F88" s="97"/>
      <c r="G88" s="58"/>
      <c r="H88" s="79" t="s">
        <v>77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86"/>
      <c r="AC88" s="187"/>
      <c r="AD88" s="187"/>
      <c r="AE88" s="187"/>
      <c r="AF88" s="187"/>
      <c r="AG88" s="187"/>
      <c r="AH88" s="188"/>
    </row>
    <row r="89" spans="2:72" ht="20.25" customHeight="1" x14ac:dyDescent="0.35">
      <c r="B89" s="57"/>
      <c r="C89" s="72"/>
      <c r="D89" s="72"/>
      <c r="E89" s="72"/>
      <c r="F89" s="97"/>
      <c r="G89" s="75">
        <v>22</v>
      </c>
      <c r="H89" s="81" t="s">
        <v>78</v>
      </c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8"/>
      <c r="AB89" s="180">
        <f>'[5]Pengembangan Ilmu'!G91</f>
        <v>0</v>
      </c>
      <c r="AC89" s="181"/>
      <c r="AD89" s="181"/>
      <c r="AE89" s="181"/>
      <c r="AF89" s="181"/>
      <c r="AG89" s="181"/>
      <c r="AH89" s="182"/>
    </row>
    <row r="90" spans="2:72" ht="20.25" customHeight="1" x14ac:dyDescent="0.35">
      <c r="B90" s="57"/>
      <c r="C90" s="72"/>
      <c r="D90" s="72"/>
      <c r="E90" s="72"/>
      <c r="F90" s="97"/>
      <c r="G90" s="58"/>
      <c r="H90" s="79" t="s">
        <v>79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86"/>
      <c r="AC90" s="187"/>
      <c r="AD90" s="187"/>
      <c r="AE90" s="187"/>
      <c r="AF90" s="187"/>
      <c r="AG90" s="187"/>
      <c r="AH90" s="188"/>
    </row>
    <row r="91" spans="2:72" ht="17.25" customHeight="1" x14ac:dyDescent="0.35">
      <c r="B91" s="57"/>
      <c r="C91" s="72"/>
      <c r="D91" s="72"/>
      <c r="E91" s="72"/>
      <c r="F91" s="97"/>
      <c r="G91" s="75">
        <v>23</v>
      </c>
      <c r="H91" s="81" t="s">
        <v>80</v>
      </c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8"/>
      <c r="AB91" s="180">
        <f>'[5]Pengembangan Ilmu'!G91</f>
        <v>0</v>
      </c>
      <c r="AC91" s="181"/>
      <c r="AD91" s="181"/>
      <c r="AE91" s="181"/>
      <c r="AF91" s="181"/>
      <c r="AG91" s="181"/>
      <c r="AH91" s="182"/>
    </row>
    <row r="92" spans="2:72" ht="18" customHeight="1" x14ac:dyDescent="0.35">
      <c r="B92" s="57"/>
      <c r="C92" s="72"/>
      <c r="D92" s="72"/>
      <c r="E92" s="72"/>
      <c r="F92" s="97"/>
      <c r="G92" s="58"/>
      <c r="H92" s="79" t="s">
        <v>81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2"/>
      <c r="AB92" s="186"/>
      <c r="AC92" s="187"/>
      <c r="AD92" s="187"/>
      <c r="AE92" s="187"/>
      <c r="AF92" s="187"/>
      <c r="AG92" s="187"/>
      <c r="AH92" s="188"/>
    </row>
    <row r="93" spans="2:72" ht="6" customHeight="1" x14ac:dyDescent="0.35">
      <c r="B93" s="57"/>
      <c r="C93" s="72"/>
      <c r="D93" s="72"/>
      <c r="E93" s="72"/>
      <c r="F93" s="97"/>
      <c r="G93" s="192" t="s">
        <v>82</v>
      </c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4"/>
      <c r="AB93" s="192">
        <f>'[5]Pengembangan Ilmu'!G37</f>
        <v>0</v>
      </c>
      <c r="AC93" s="193"/>
      <c r="AD93" s="193"/>
      <c r="AE93" s="193"/>
      <c r="AF93" s="193"/>
      <c r="AG93" s="193"/>
      <c r="AH93" s="194"/>
    </row>
    <row r="94" spans="2:72" ht="20.25" customHeight="1" x14ac:dyDescent="0.35">
      <c r="B94" s="101"/>
      <c r="C94" s="102"/>
      <c r="D94" s="102"/>
      <c r="E94" s="102"/>
      <c r="F94" s="103"/>
      <c r="G94" s="195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7"/>
      <c r="AB94" s="195"/>
      <c r="AC94" s="196"/>
      <c r="AD94" s="196"/>
      <c r="AE94" s="196"/>
      <c r="AF94" s="196"/>
      <c r="AG94" s="196"/>
      <c r="AH94" s="197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</row>
    <row r="95" spans="2:72" ht="20.25" customHeight="1" x14ac:dyDescent="0.35">
      <c r="B95" s="57"/>
      <c r="C95" s="105"/>
      <c r="D95" s="73"/>
      <c r="E95" s="73"/>
      <c r="F95" s="74"/>
      <c r="G95" s="106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</row>
    <row r="96" spans="2:72" ht="12.75" customHeight="1" x14ac:dyDescent="0.35">
      <c r="B96" s="109" t="s">
        <v>83</v>
      </c>
      <c r="C96" s="109"/>
      <c r="D96" s="73"/>
      <c r="E96" s="73"/>
      <c r="F96" s="74"/>
      <c r="G96" s="110" t="s">
        <v>84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3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</row>
    <row r="97" spans="2:72" ht="12.75" customHeight="1" x14ac:dyDescent="0.35">
      <c r="B97" s="72" t="s">
        <v>85</v>
      </c>
      <c r="C97" s="72"/>
      <c r="D97" s="73"/>
      <c r="E97" s="73"/>
      <c r="F97" s="114"/>
      <c r="G97" s="110" t="s">
        <v>86</v>
      </c>
      <c r="H97" s="111"/>
      <c r="I97" s="111"/>
      <c r="J97" s="111"/>
      <c r="K97" s="111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2"/>
      <c r="AA97" s="112"/>
      <c r="AB97" s="112"/>
      <c r="AC97" s="112"/>
      <c r="AD97" s="112"/>
      <c r="AE97" s="112"/>
      <c r="AF97" s="112"/>
      <c r="AG97" s="112"/>
      <c r="AH97" s="113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</row>
    <row r="98" spans="2:72" ht="12.75" customHeight="1" x14ac:dyDescent="0.35">
      <c r="B98" s="57"/>
      <c r="C98" s="105"/>
      <c r="D98" s="73"/>
      <c r="E98" s="73"/>
      <c r="F98" s="114"/>
      <c r="G98" s="110"/>
      <c r="H98" s="111"/>
      <c r="I98" s="111"/>
      <c r="J98" s="111"/>
      <c r="K98" s="111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2"/>
      <c r="AA98" s="112"/>
      <c r="AB98" s="112"/>
      <c r="AC98" s="112"/>
      <c r="AD98" s="112"/>
      <c r="AE98" s="112"/>
      <c r="AF98" s="112"/>
      <c r="AG98" s="112"/>
      <c r="AH98" s="113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</row>
    <row r="99" spans="2:72" ht="12.75" customHeight="1" x14ac:dyDescent="0.35">
      <c r="B99" s="57"/>
      <c r="C99" s="105"/>
      <c r="D99" s="73"/>
      <c r="E99" s="73"/>
      <c r="F99" s="114"/>
      <c r="G99" s="206" t="s">
        <v>100</v>
      </c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8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</row>
    <row r="100" spans="2:72" ht="12.75" customHeight="1" x14ac:dyDescent="0.35">
      <c r="B100" s="57"/>
      <c r="C100" s="105"/>
      <c r="D100" s="73"/>
      <c r="E100" s="73"/>
      <c r="F100" s="114"/>
      <c r="G100" s="110"/>
      <c r="H100" s="111"/>
      <c r="I100" s="111"/>
      <c r="J100" s="111"/>
      <c r="K100" s="111"/>
      <c r="L100" s="111"/>
      <c r="M100" s="111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111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6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</row>
    <row r="101" spans="2:72" ht="20.25" customHeight="1" x14ac:dyDescent="0.35">
      <c r="B101" s="57"/>
      <c r="C101" s="105"/>
      <c r="D101" s="73"/>
      <c r="E101" s="73"/>
      <c r="F101" s="114"/>
      <c r="G101" s="110" t="s">
        <v>88</v>
      </c>
      <c r="H101" s="111"/>
      <c r="I101" s="111"/>
      <c r="J101" s="111"/>
      <c r="K101" s="111"/>
      <c r="L101" s="111"/>
      <c r="M101" s="111"/>
      <c r="N101" s="116" t="s">
        <v>14</v>
      </c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7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</row>
    <row r="102" spans="2:72" ht="20.25" customHeight="1" x14ac:dyDescent="0.35">
      <c r="B102" s="57"/>
      <c r="C102" s="105"/>
      <c r="D102" s="73"/>
      <c r="E102" s="73"/>
      <c r="F102" s="114"/>
      <c r="G102" s="110"/>
      <c r="H102" s="111"/>
      <c r="I102" s="111"/>
      <c r="J102" s="111"/>
      <c r="K102" s="111"/>
      <c r="L102" s="111"/>
      <c r="M102" s="111"/>
      <c r="N102" s="116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7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</row>
    <row r="103" spans="2:72" ht="15.75" customHeight="1" x14ac:dyDescent="0.35">
      <c r="B103" s="57"/>
      <c r="C103" s="105"/>
      <c r="D103" s="73"/>
      <c r="E103" s="73"/>
      <c r="F103" s="114"/>
      <c r="G103" s="110"/>
      <c r="H103" s="111"/>
      <c r="I103" s="111"/>
      <c r="J103" s="111"/>
      <c r="K103" s="111"/>
      <c r="L103" s="111"/>
      <c r="M103" s="111"/>
      <c r="N103" s="116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7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</row>
    <row r="104" spans="2:72" ht="15" customHeight="1" x14ac:dyDescent="0.35">
      <c r="B104" s="57"/>
      <c r="C104" s="105"/>
      <c r="D104" s="73"/>
      <c r="E104" s="73"/>
      <c r="F104" s="114"/>
      <c r="G104" s="110"/>
      <c r="H104" s="111"/>
      <c r="I104" s="111"/>
      <c r="J104" s="111"/>
      <c r="K104" s="111"/>
      <c r="L104" s="116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7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</row>
    <row r="105" spans="2:72" ht="15.75" customHeight="1" x14ac:dyDescent="0.35">
      <c r="B105" s="80"/>
      <c r="C105" s="72"/>
      <c r="D105" s="73"/>
      <c r="E105" s="73"/>
      <c r="F105" s="74"/>
      <c r="G105" s="110"/>
      <c r="H105" s="111"/>
      <c r="I105" s="111"/>
      <c r="J105" s="111"/>
      <c r="K105" s="111"/>
      <c r="L105" s="116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7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</row>
    <row r="106" spans="2:72" ht="15" customHeight="1" x14ac:dyDescent="0.35">
      <c r="B106" s="82"/>
      <c r="C106" s="73"/>
      <c r="D106" s="73"/>
      <c r="E106" s="73"/>
      <c r="F106" s="74"/>
      <c r="G106" s="110" t="s">
        <v>89</v>
      </c>
      <c r="H106" s="111"/>
      <c r="I106" s="111"/>
      <c r="J106" s="111"/>
      <c r="K106" s="111"/>
      <c r="L106" s="116"/>
      <c r="M106" s="111"/>
      <c r="N106" s="118" t="s">
        <v>90</v>
      </c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7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</row>
    <row r="107" spans="2:72" ht="19.5" customHeight="1" x14ac:dyDescent="0.35">
      <c r="B107" s="82"/>
      <c r="C107" s="73"/>
      <c r="D107" s="73"/>
      <c r="E107" s="73"/>
      <c r="F107" s="74"/>
      <c r="G107" s="119" t="s">
        <v>91</v>
      </c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20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</row>
    <row r="108" spans="2:72" ht="4.5" customHeight="1" x14ac:dyDescent="0.35">
      <c r="B108" s="82"/>
      <c r="C108" s="73"/>
      <c r="D108" s="73"/>
      <c r="E108" s="73"/>
      <c r="F108" s="74"/>
      <c r="G108" s="119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20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</row>
    <row r="109" spans="2:72" ht="20.25" customHeight="1" x14ac:dyDescent="0.35">
      <c r="B109" s="68"/>
      <c r="C109" s="83"/>
      <c r="D109" s="83"/>
      <c r="E109" s="83"/>
      <c r="F109" s="84"/>
      <c r="G109" s="12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3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</row>
    <row r="110" spans="2:72" ht="18" customHeight="1" x14ac:dyDescent="0.35">
      <c r="B110" s="124"/>
      <c r="C110" s="73"/>
      <c r="D110" s="73"/>
      <c r="E110" s="73"/>
      <c r="F110" s="74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</row>
    <row r="111" spans="2:72" ht="18" customHeight="1" x14ac:dyDescent="0.35">
      <c r="B111" s="80" t="s">
        <v>92</v>
      </c>
      <c r="C111" s="73"/>
      <c r="D111" s="73"/>
      <c r="E111" s="73"/>
      <c r="F111" s="74"/>
      <c r="G111" s="111" t="s">
        <v>93</v>
      </c>
      <c r="H111" s="111" t="s">
        <v>94</v>
      </c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</row>
    <row r="112" spans="2:72" ht="18" customHeight="1" x14ac:dyDescent="0.35">
      <c r="B112" s="82"/>
      <c r="C112" s="73"/>
      <c r="D112" s="73"/>
      <c r="E112" s="73"/>
      <c r="F112" s="74"/>
      <c r="G112" s="111" t="s">
        <v>95</v>
      </c>
      <c r="H112" s="111" t="s">
        <v>96</v>
      </c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</row>
    <row r="113" spans="2:34" ht="20.25" customHeight="1" x14ac:dyDescent="0.35">
      <c r="B113" s="82"/>
      <c r="C113" s="73"/>
      <c r="D113" s="73"/>
      <c r="E113" s="73"/>
      <c r="F113" s="74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</row>
    <row r="114" spans="2:34" ht="20.25" customHeight="1" x14ac:dyDescent="0.35">
      <c r="B114" s="126"/>
      <c r="C114" s="126"/>
      <c r="D114" s="12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17"/>
      <c r="AG114" s="217"/>
      <c r="AH114" s="217"/>
    </row>
    <row r="115" spans="2:34" ht="20.25" customHeight="1" x14ac:dyDescent="0.35">
      <c r="B115" s="126"/>
      <c r="C115" s="126"/>
      <c r="D115" s="127"/>
    </row>
    <row r="116" spans="2:34" ht="20.25" customHeight="1" x14ac:dyDescent="0.35"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</row>
    <row r="117" spans="2:34" ht="20.25" customHeight="1" x14ac:dyDescent="0.35">
      <c r="G117" s="127"/>
      <c r="H117" s="127"/>
      <c r="I117" s="127"/>
      <c r="J117" s="127"/>
      <c r="K117" s="127"/>
      <c r="L117" s="127"/>
      <c r="M117" s="127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127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127"/>
      <c r="H120" s="127"/>
      <c r="I120" s="127"/>
      <c r="J120" s="127"/>
      <c r="K120" s="127"/>
      <c r="N120" s="128"/>
    </row>
    <row r="121" spans="2:34" ht="20.25" customHeight="1" x14ac:dyDescent="0.35">
      <c r="G121" s="127"/>
      <c r="H121" s="127"/>
      <c r="I121" s="127"/>
      <c r="J121" s="127"/>
      <c r="K121" s="127"/>
      <c r="L121" s="128"/>
    </row>
    <row r="122" spans="2:34" ht="20.25" customHeight="1" x14ac:dyDescent="0.35">
      <c r="G122" s="127"/>
      <c r="H122" s="127"/>
      <c r="I122" s="127"/>
      <c r="J122" s="127"/>
      <c r="K122" s="127"/>
      <c r="L122" s="128"/>
    </row>
    <row r="123" spans="2:34" ht="20.25" customHeight="1" x14ac:dyDescent="0.35">
      <c r="G123" s="127"/>
      <c r="H123" s="127"/>
      <c r="I123" s="127"/>
      <c r="J123" s="127"/>
      <c r="K123" s="127"/>
      <c r="L123" s="128"/>
    </row>
    <row r="124" spans="2:34" ht="20.25" customHeight="1" x14ac:dyDescent="0.35">
      <c r="G124" s="127"/>
      <c r="H124" s="127"/>
      <c r="I124" s="127"/>
      <c r="J124" s="127"/>
      <c r="K124" s="127"/>
      <c r="N124" s="128"/>
    </row>
    <row r="125" spans="2:34" ht="20.25" customHeight="1" x14ac:dyDescent="0.35">
      <c r="G125" s="127"/>
      <c r="H125" s="127"/>
      <c r="I125" s="127"/>
      <c r="J125" s="127"/>
      <c r="K125" s="127"/>
      <c r="L125" s="128"/>
    </row>
    <row r="126" spans="2:34" ht="20.25" customHeight="1" x14ac:dyDescent="0.35">
      <c r="G126" s="127"/>
      <c r="H126" s="127"/>
      <c r="I126" s="127"/>
      <c r="J126" s="127"/>
      <c r="K126" s="127"/>
      <c r="N126" s="128"/>
    </row>
    <row r="127" spans="2:34" ht="6" customHeight="1" x14ac:dyDescent="0.35"/>
    <row r="139" spans="2:34" ht="6" customHeight="1" x14ac:dyDescent="0.35"/>
    <row r="140" spans="2:34" ht="20.25" customHeight="1" x14ac:dyDescent="0.35"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</row>
    <row r="141" spans="2:34" x14ac:dyDescent="0.35">
      <c r="B141" s="127"/>
      <c r="C141" s="127"/>
      <c r="D141" s="127"/>
      <c r="E141" s="127"/>
      <c r="F141" s="127"/>
      <c r="G141" s="127"/>
      <c r="H141" s="127"/>
    </row>
    <row r="142" spans="2:34" ht="20.25" customHeight="1" x14ac:dyDescent="0.35">
      <c r="B142" s="128"/>
      <c r="C142" s="130"/>
      <c r="D142" s="130"/>
      <c r="E142" s="130"/>
      <c r="F142" s="130"/>
      <c r="G142" s="130"/>
      <c r="H142" s="131"/>
      <c r="I142" s="132"/>
    </row>
    <row r="143" spans="2:34" ht="12" customHeight="1" x14ac:dyDescent="0.35">
      <c r="B143" s="128"/>
      <c r="C143" s="130"/>
      <c r="D143" s="130"/>
      <c r="E143" s="130"/>
      <c r="F143" s="130"/>
      <c r="G143" s="130"/>
      <c r="H143" s="131"/>
    </row>
    <row r="144" spans="2:34" ht="20.25" customHeight="1" x14ac:dyDescent="0.35">
      <c r="B144" s="128"/>
      <c r="C144" s="130"/>
      <c r="D144" s="130"/>
      <c r="E144" s="130"/>
      <c r="F144" s="130"/>
      <c r="G144" s="130"/>
      <c r="H144" s="131"/>
      <c r="I144" s="132"/>
    </row>
    <row r="145" spans="2:9" ht="12" customHeight="1" x14ac:dyDescent="0.35">
      <c r="B145" s="128"/>
      <c r="C145" s="130"/>
      <c r="D145" s="130"/>
      <c r="E145" s="130"/>
      <c r="F145" s="130"/>
      <c r="G145" s="130"/>
      <c r="H145" s="131"/>
    </row>
    <row r="146" spans="2:9" ht="20.25" customHeight="1" x14ac:dyDescent="0.35">
      <c r="B146" s="128"/>
      <c r="C146" s="130"/>
      <c r="D146" s="130"/>
      <c r="E146" s="130"/>
      <c r="F146" s="130"/>
      <c r="G146" s="130"/>
      <c r="H146" s="131"/>
      <c r="I146" s="132"/>
    </row>
    <row r="147" spans="2:9" ht="12" customHeight="1" x14ac:dyDescent="0.35">
      <c r="B147" s="128"/>
      <c r="C147" s="130"/>
      <c r="D147" s="130"/>
      <c r="E147" s="130"/>
      <c r="F147" s="130"/>
      <c r="G147" s="130"/>
      <c r="H147" s="131"/>
    </row>
    <row r="148" spans="2:9" ht="20.25" customHeight="1" x14ac:dyDescent="0.35">
      <c r="B148" s="128"/>
      <c r="C148" s="130"/>
      <c r="D148" s="130"/>
      <c r="E148" s="130"/>
      <c r="F148" s="130"/>
      <c r="G148" s="130"/>
      <c r="H148" s="131"/>
      <c r="I148" s="132"/>
    </row>
    <row r="149" spans="2:9" ht="12" customHeight="1" x14ac:dyDescent="0.35">
      <c r="B149" s="127"/>
      <c r="C149" s="127"/>
      <c r="D149" s="127"/>
      <c r="E149" s="127"/>
      <c r="F149" s="127"/>
      <c r="G149" s="127"/>
    </row>
    <row r="150" spans="2:9" ht="20.25" customHeight="1" x14ac:dyDescent="0.35">
      <c r="B150" s="127"/>
      <c r="C150" s="127"/>
      <c r="D150" s="127"/>
      <c r="E150" s="127"/>
      <c r="F150" s="127"/>
      <c r="G150" s="127"/>
      <c r="I150" s="132"/>
    </row>
    <row r="151" spans="2:9" ht="12" customHeight="1" x14ac:dyDescent="0.35">
      <c r="I151" s="132"/>
    </row>
    <row r="152" spans="2:9" ht="20.25" customHeight="1" x14ac:dyDescent="0.35">
      <c r="B152" s="127"/>
      <c r="C152" s="127"/>
      <c r="D152" s="127"/>
      <c r="E152" s="127"/>
      <c r="F152" s="127"/>
      <c r="I152" s="132"/>
    </row>
    <row r="153" spans="2:9" ht="12" customHeight="1" x14ac:dyDescent="0.35">
      <c r="B153" s="127"/>
      <c r="C153" s="127"/>
      <c r="D153" s="127"/>
      <c r="E153" s="127"/>
      <c r="F153" s="127"/>
      <c r="I153" s="132"/>
    </row>
    <row r="154" spans="2:9" ht="20.25" customHeight="1" x14ac:dyDescent="0.35">
      <c r="B154" s="127"/>
      <c r="C154" s="127"/>
      <c r="D154" s="127"/>
      <c r="E154" s="127"/>
      <c r="F154" s="127"/>
      <c r="I154" s="132"/>
    </row>
    <row r="155" spans="2:9" ht="12" customHeight="1" x14ac:dyDescent="0.35">
      <c r="B155" s="127"/>
      <c r="C155" s="127"/>
      <c r="D155" s="127"/>
      <c r="E155" s="127"/>
      <c r="F155" s="127"/>
      <c r="I155" s="132"/>
    </row>
    <row r="156" spans="2:9" ht="20.25" customHeight="1" x14ac:dyDescent="0.35">
      <c r="B156" s="127"/>
      <c r="C156" s="127"/>
      <c r="D156" s="127"/>
      <c r="E156" s="127"/>
      <c r="F156" s="127"/>
      <c r="I156" s="132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127"/>
      <c r="C161" s="127"/>
      <c r="D161" s="127"/>
      <c r="E161" s="127"/>
      <c r="F161" s="127"/>
      <c r="I161" s="132"/>
    </row>
    <row r="162" spans="2:34" ht="6" customHeight="1" x14ac:dyDescent="0.35"/>
    <row r="163" spans="2:34" ht="6" customHeight="1" x14ac:dyDescent="0.35"/>
    <row r="164" spans="2:34" x14ac:dyDescent="0.35">
      <c r="B164" s="133"/>
      <c r="C164" s="127"/>
      <c r="I164" s="132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127"/>
    </row>
    <row r="168" spans="2:34" ht="6" customHeight="1" x14ac:dyDescent="0.35"/>
    <row r="170" spans="2:34" ht="20.25" customHeight="1" x14ac:dyDescent="0.35"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1"/>
    </row>
    <row r="171" spans="2:34" ht="20.25" customHeight="1" x14ac:dyDescent="0.35"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1"/>
    </row>
    <row r="172" spans="2:34" ht="20.25" customHeight="1" x14ac:dyDescent="0.35"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1"/>
    </row>
    <row r="173" spans="2:34" ht="20.25" customHeight="1" x14ac:dyDescent="0.35"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1"/>
    </row>
    <row r="174" spans="2:34" x14ac:dyDescent="0.35"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</row>
  </sheetData>
  <mergeCells count="93">
    <mergeCell ref="N100:W100"/>
    <mergeCell ref="Y100:AH100"/>
    <mergeCell ref="G114:AH114"/>
    <mergeCell ref="G116:AH116"/>
    <mergeCell ref="N117:W117"/>
    <mergeCell ref="Y117:AH117"/>
    <mergeCell ref="G99:AH99"/>
    <mergeCell ref="AB80:AH81"/>
    <mergeCell ref="G82:AA83"/>
    <mergeCell ref="AB82:AH83"/>
    <mergeCell ref="G84:G85"/>
    <mergeCell ref="H84:AA85"/>
    <mergeCell ref="AB84:AH85"/>
    <mergeCell ref="AB87:AH88"/>
    <mergeCell ref="AB89:AH90"/>
    <mergeCell ref="AB91:AH92"/>
    <mergeCell ref="G93:AA94"/>
    <mergeCell ref="AB93:AH94"/>
    <mergeCell ref="AB78:AH79"/>
    <mergeCell ref="G64:G65"/>
    <mergeCell ref="H64:AA65"/>
    <mergeCell ref="AB64:AH65"/>
    <mergeCell ref="AB66:AH67"/>
    <mergeCell ref="AB68:AH70"/>
    <mergeCell ref="AB71:AH72"/>
    <mergeCell ref="G73:AA74"/>
    <mergeCell ref="AB73:AH74"/>
    <mergeCell ref="AB75:AH75"/>
    <mergeCell ref="AB76:AH76"/>
    <mergeCell ref="AB77:AH77"/>
    <mergeCell ref="AB58:AH58"/>
    <mergeCell ref="AB59:AH59"/>
    <mergeCell ref="AB60:AH60"/>
    <mergeCell ref="AB61:AH61"/>
    <mergeCell ref="G62:AA63"/>
    <mergeCell ref="AB62:AH63"/>
    <mergeCell ref="AB57:AH57"/>
    <mergeCell ref="AB46:AH46"/>
    <mergeCell ref="AB47:AH49"/>
    <mergeCell ref="C48:F48"/>
    <mergeCell ref="C49:F49"/>
    <mergeCell ref="C50:F50"/>
    <mergeCell ref="AB50:AH50"/>
    <mergeCell ref="C51:F51"/>
    <mergeCell ref="G51:AA52"/>
    <mergeCell ref="AB51:AH52"/>
    <mergeCell ref="AB53:AH54"/>
    <mergeCell ref="AB55:AH56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5:AG27"/>
    <mergeCell ref="AA10:AB10"/>
    <mergeCell ref="B13:C15"/>
    <mergeCell ref="F13:AH15"/>
    <mergeCell ref="B16:C17"/>
    <mergeCell ref="F16:AG17"/>
    <mergeCell ref="B18:C19"/>
    <mergeCell ref="F18:AH19"/>
    <mergeCell ref="F20:AH20"/>
    <mergeCell ref="B21:C22"/>
    <mergeCell ref="F21:AH22"/>
    <mergeCell ref="B23:C24"/>
    <mergeCell ref="F23:AH24"/>
    <mergeCell ref="V7:X8"/>
    <mergeCell ref="Y7:Z8"/>
    <mergeCell ref="AB7:AD8"/>
    <mergeCell ref="AE7:AG8"/>
    <mergeCell ref="V9:W9"/>
    <mergeCell ref="Y9:Z9"/>
    <mergeCell ref="AC9:AD9"/>
    <mergeCell ref="AF9:AG9"/>
    <mergeCell ref="U6:AH6"/>
    <mergeCell ref="D3:T3"/>
    <mergeCell ref="U3:AH3"/>
    <mergeCell ref="D4:T4"/>
    <mergeCell ref="D5:T5"/>
    <mergeCell ref="U5:AH5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</vt:lpstr>
      <vt:lpstr>2021</vt:lpstr>
      <vt:lpstr>2022</vt:lpstr>
      <vt:lpstr>2023</vt:lpstr>
      <vt:lpstr>2024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2024-06-12T03:45:31Z</dcterms:created>
  <dcterms:modified xsi:type="dcterms:W3CDTF">2024-06-28T04:05:59Z</dcterms:modified>
</cp:coreProperties>
</file>