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Agoes\P2KB\"/>
    </mc:Choice>
  </mc:AlternateContent>
  <xr:revisionPtr revIDLastSave="0" documentId="13_ncr:1_{57DA81D2-1313-48F3-B3D0-21862EE3F5C4}" xr6:coauthVersionLast="45" xr6:coauthVersionMax="45" xr10:uidLastSave="{00000000-0000-0000-0000-000000000000}"/>
  <bookViews>
    <workbookView xWindow="-110" yWindow="-110" windowWidth="19420" windowHeight="10420" xr2:uid="{5EB56F53-0C92-495B-9FC9-B7BAAC1CA6F6}"/>
  </bookViews>
  <sheets>
    <sheet name="2020" sheetId="6" r:id="rId1"/>
    <sheet name="2019" sheetId="5" r:id="rId2"/>
    <sheet name="2018" sheetId="4" r:id="rId3"/>
    <sheet name="2017" sheetId="3" r:id="rId4"/>
    <sheet name="2016" sheetId="2" r:id="rId5"/>
    <sheet name="Sheet1" sheetId="1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9" i="6" l="1"/>
  <c r="AB77" i="6"/>
  <c r="AB80" i="6" s="1"/>
  <c r="AB73" i="6"/>
  <c r="AB72" i="6"/>
  <c r="AB71" i="6"/>
  <c r="AB70" i="6"/>
  <c r="AB75" i="6" s="1"/>
  <c r="AB69" i="6"/>
  <c r="AB66" i="6"/>
  <c r="AB65" i="6"/>
  <c r="AB64" i="6"/>
  <c r="AB62" i="6"/>
  <c r="AB59" i="6"/>
  <c r="AB57" i="6"/>
  <c r="AB54" i="6"/>
  <c r="AB53" i="6"/>
  <c r="AB52" i="6"/>
  <c r="AB49" i="6"/>
  <c r="F45" i="6"/>
  <c r="F43" i="6"/>
  <c r="F41" i="6"/>
  <c r="F39" i="6"/>
  <c r="F37" i="6"/>
  <c r="F35" i="6"/>
  <c r="F33" i="6"/>
  <c r="F31" i="6"/>
  <c r="F30" i="6"/>
  <c r="F27" i="6"/>
  <c r="F25" i="6"/>
  <c r="F23" i="6"/>
  <c r="F22" i="6"/>
  <c r="F20" i="6"/>
  <c r="F18" i="6"/>
  <c r="AA16" i="6"/>
  <c r="Y16" i="6"/>
  <c r="W16" i="6"/>
  <c r="U16" i="6"/>
  <c r="T16" i="6"/>
  <c r="R16" i="6"/>
  <c r="Q16" i="6"/>
  <c r="P16" i="6"/>
  <c r="O16" i="6"/>
  <c r="M16" i="6"/>
  <c r="L16" i="6"/>
  <c r="K16" i="6"/>
  <c r="J16" i="6"/>
  <c r="H16" i="6"/>
  <c r="G16" i="6"/>
  <c r="F16" i="6"/>
  <c r="O13" i="6"/>
  <c r="N13" i="6"/>
  <c r="M13" i="6"/>
  <c r="L13" i="6"/>
  <c r="K13" i="6"/>
  <c r="I13" i="6"/>
  <c r="H13" i="6"/>
  <c r="G13" i="6"/>
  <c r="F13" i="6"/>
  <c r="AG10" i="6"/>
  <c r="AF10" i="6"/>
  <c r="AD10" i="6"/>
  <c r="AC10" i="6"/>
  <c r="Z10" i="6"/>
  <c r="Y10" i="6"/>
  <c r="W10" i="6"/>
  <c r="V10" i="6"/>
  <c r="AE7" i="6"/>
  <c r="AB7" i="6"/>
  <c r="Y7" i="6"/>
  <c r="V7" i="6"/>
  <c r="AB79" i="5"/>
  <c r="AB77" i="5"/>
  <c r="AB80" i="5" s="1"/>
  <c r="AB73" i="5"/>
  <c r="AB72" i="5"/>
  <c r="AB71" i="5"/>
  <c r="AB70" i="5"/>
  <c r="AB69" i="5"/>
  <c r="AB66" i="5"/>
  <c r="AB65" i="5"/>
  <c r="AB64" i="5"/>
  <c r="AB62" i="5"/>
  <c r="AB59" i="5"/>
  <c r="AB57" i="5"/>
  <c r="AB54" i="5"/>
  <c r="AB53" i="5"/>
  <c r="AB52" i="5"/>
  <c r="AB49" i="5"/>
  <c r="F45" i="5"/>
  <c r="F43" i="5"/>
  <c r="F41" i="5"/>
  <c r="F39" i="5"/>
  <c r="F37" i="5"/>
  <c r="F35" i="5"/>
  <c r="F33" i="5"/>
  <c r="F31" i="5"/>
  <c r="F30" i="5"/>
  <c r="F27" i="5"/>
  <c r="F25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79" i="4"/>
  <c r="AB77" i="4"/>
  <c r="AB80" i="4" s="1"/>
  <c r="AB73" i="4"/>
  <c r="AB72" i="4"/>
  <c r="AB71" i="4"/>
  <c r="AB70" i="4"/>
  <c r="AB69" i="4"/>
  <c r="AB66" i="4"/>
  <c r="AB65" i="4"/>
  <c r="AB64" i="4"/>
  <c r="AB62" i="4"/>
  <c r="AB67" i="4" s="1"/>
  <c r="AB59" i="4"/>
  <c r="AB57" i="4"/>
  <c r="AB54" i="4"/>
  <c r="AB53" i="4"/>
  <c r="AB52" i="4"/>
  <c r="AB49" i="4"/>
  <c r="AB55" i="4" s="1"/>
  <c r="F45" i="4"/>
  <c r="F43" i="4"/>
  <c r="F41" i="4"/>
  <c r="F39" i="4"/>
  <c r="F37" i="4"/>
  <c r="F35" i="4"/>
  <c r="F33" i="4"/>
  <c r="F31" i="4"/>
  <c r="F30" i="4"/>
  <c r="F27" i="4"/>
  <c r="F25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79" i="3"/>
  <c r="AB77" i="3"/>
  <c r="AB73" i="3"/>
  <c r="AB72" i="3"/>
  <c r="AB71" i="3"/>
  <c r="AB70" i="3"/>
  <c r="AB69" i="3"/>
  <c r="AB66" i="3"/>
  <c r="AB65" i="3"/>
  <c r="AB64" i="3"/>
  <c r="AB62" i="3"/>
  <c r="AB59" i="3"/>
  <c r="AB57" i="3"/>
  <c r="AB60" i="3" s="1"/>
  <c r="AB54" i="3"/>
  <c r="AB53" i="3"/>
  <c r="AB52" i="3"/>
  <c r="AB49" i="3"/>
  <c r="F45" i="3"/>
  <c r="F43" i="3"/>
  <c r="F41" i="3"/>
  <c r="F39" i="3"/>
  <c r="F37" i="3"/>
  <c r="F35" i="3"/>
  <c r="F33" i="3"/>
  <c r="F31" i="3"/>
  <c r="F30" i="3"/>
  <c r="F27" i="3"/>
  <c r="F25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79" i="2"/>
  <c r="AB77" i="2"/>
  <c r="AB80" i="2" s="1"/>
  <c r="AB73" i="2"/>
  <c r="AB72" i="2"/>
  <c r="AB71" i="2"/>
  <c r="AB70" i="2"/>
  <c r="AB69" i="2"/>
  <c r="AB75" i="2" s="1"/>
  <c r="AB66" i="2"/>
  <c r="AB65" i="2"/>
  <c r="AB64" i="2"/>
  <c r="AB62" i="2"/>
  <c r="AB59" i="2"/>
  <c r="AB57" i="2"/>
  <c r="AB54" i="2"/>
  <c r="AB53" i="2"/>
  <c r="AB52" i="2"/>
  <c r="AB49" i="2"/>
  <c r="F45" i="2"/>
  <c r="F43" i="2"/>
  <c r="F41" i="2"/>
  <c r="F39" i="2"/>
  <c r="F37" i="2"/>
  <c r="F35" i="2"/>
  <c r="F33" i="2"/>
  <c r="F31" i="2"/>
  <c r="F30" i="2"/>
  <c r="F27" i="2"/>
  <c r="F25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67" i="2" l="1"/>
  <c r="AB67" i="5"/>
  <c r="AB55" i="2"/>
  <c r="AB75" i="3"/>
  <c r="AB60" i="4"/>
  <c r="AB55" i="5"/>
  <c r="AB60" i="6"/>
  <c r="AB75" i="5"/>
  <c r="AB67" i="6"/>
  <c r="AB67" i="3"/>
  <c r="AB60" i="2"/>
  <c r="AB55" i="3"/>
  <c r="AB80" i="3"/>
  <c r="AB75" i="4"/>
  <c r="AB60" i="5"/>
  <c r="AB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6B4DBCAA-C5E5-40D3-A70B-7D60FD361F72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82A651BB-3C58-43B8-B54C-00BC80B46142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B05D7705-7153-4564-B49B-281039614B89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E7BF8919-A533-4031-88AF-1F97525702EB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5B1B1CD5-E940-4E78-B03C-D497F1DAB38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<sst xmlns="http://schemas.openxmlformats.org/spreadsheetml/2006/main" count="550" uniqueCount="91">
  <si>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</si>
  <si>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</si>
  <si>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</si>
  <si>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</si>
  <si>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</si>
  <si>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</si>
  <si>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</si>
  <si>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</si>
  <si>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</si>
  <si>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</si>
  <si>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</si>
  <si>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</si>
  <si>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</si>
  <si>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</si>
  <si>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</si>
  <si>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</si>
  <si>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</si>
  <si>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</si>
  <si>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</si>
  <si>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</si>
  <si>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</si>
  <si>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</si>
  <si>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</si>
  <si>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</si>
  <si>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</si>
  <si>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</si>
  <si>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</si>
  <si>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</si>
  <si>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</si>
  <si>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</si>
  <si>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</si>
  <si>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</si>
  <si>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</si>
  <si>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</si>
  <si>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</si>
  <si>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</si>
  <si>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</si>
  <si>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</si>
  <si>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</si>
  <si>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</si>
  <si>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</si>
  <si>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</si>
  <si>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</si>
  <si>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</si>
  <si>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</si>
  <si>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</si>
  <si>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</si>
  <si>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</si>
  <si>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</si>
  <si>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</si>
  <si>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</si>
  <si>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</si>
  <si>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</si>
  <si>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</si>
  <si>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</si>
  <si>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</si>
  <si>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</si>
  <si>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</si>
  <si>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</si>
  <si>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</si>
  <si>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</si>
  <si>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</si>
  <si>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</si>
  <si>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</si>
  <si>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</si>
  <si>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</si>
  <si>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</si>
  <si>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</si>
  <si>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</si>
  <si>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</si>
  <si>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</si>
  <si>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</si>
  <si>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</si>
  <si>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</si>
  <si>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</si>
  <si>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.................................2016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</si>
  <si>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</si>
  <si>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</si>
  <si>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</si>
  <si>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</si>
  <si>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</si>
  <si>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</si>
  <si>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</si>
  <si>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</si>
  <si>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</si>
  <si>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</si>
  <si>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</si>
  <si>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Depok, ................................. 2017</t>
  </si>
  <si>
    <t>Depok, ................................. 2018</t>
  </si>
  <si>
    <t>Depok, ................................. 2019</t>
  </si>
  <si>
    <t>Depok, .................................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</si>
</sst>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  <charset val="2"/>
    </font>
    <font>
      <sz val="9"/>
      <color theme="0"/>
      <name val="Arial"/>
      <family val="2"/>
    </font>
    <font>
      <b/>
      <sz val="9"/>
      <color theme="0"/>
      <name val="Symbol"/>
      <family val="1"/>
      <charset val="2"/>
    </font>
    <font>
      <sz val="11"/>
      <color theme="0"/>
      <name val="Symbol"/>
      <family val="1"/>
      <charset val="2"/>
    </font>
    <font>
      <sz val="11"/>
      <color theme="0"/>
      <name val="Arial"/>
      <family val="2"/>
    </font>
    <font>
      <b/>
      <sz val="11"/>
      <color theme="0"/>
      <name val="Calibri"/>
      <family val="2"/>
      <charset val="1"/>
      <scheme val="minor"/>
    </font>
    <font>
      <sz val="8"/>
      <color theme="0"/>
      <name val="Arial"/>
      <family val="2"/>
    </font>
    <font>
      <sz val="8"/>
      <color theme="0"/>
      <name val="Calibri"/>
      <family val="2"/>
      <charset val="1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charset val="1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0"/>
      <color theme="0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77">
    <xf numFmtId="0" fontId="0" fillId="0" borderId="0" xfId="0"/>
    <xf numFmtId="0" fontId="4" fillId="2" borderId="1" xfId="1" applyFont="1" applyFill="1" applyBorder="1"/>
    <xf numFmtId="0" fontId="4" fillId="2" borderId="3" xfId="1" applyFont="1" applyFill="1" applyBorder="1"/>
    <xf numFmtId="0" fontId="4" fillId="2" borderId="2" xfId="1" applyFont="1" applyFill="1" applyBorder="1"/>
    <xf numFmtId="0" fontId="3" fillId="0" borderId="0" xfId="1"/>
    <xf numFmtId="0" fontId="7" fillId="2" borderId="4" xfId="1" applyFont="1" applyFill="1" applyBorder="1" applyAlignment="1">
      <alignment horizontal="center"/>
    </xf>
    <xf numFmtId="0" fontId="4" fillId="2" borderId="0" xfId="1" applyFont="1" applyFill="1"/>
    <xf numFmtId="0" fontId="4" fillId="2" borderId="5" xfId="1" applyFont="1" applyFill="1" applyBorder="1"/>
    <xf numFmtId="0" fontId="10" fillId="2" borderId="4" xfId="1" applyFont="1" applyFill="1" applyBorder="1" applyAlignment="1">
      <alignment horizontal="center" vertical="center"/>
    </xf>
    <xf numFmtId="0" fontId="11" fillId="2" borderId="0" xfId="1" applyFont="1" applyFill="1"/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4" fillId="2" borderId="4" xfId="1" applyFont="1" applyFill="1" applyBorder="1"/>
    <xf numFmtId="0" fontId="4" fillId="2" borderId="11" xfId="1" applyFont="1" applyFill="1" applyBorder="1"/>
    <xf numFmtId="0" fontId="17" fillId="2" borderId="0" xfId="1" applyFont="1" applyFill="1"/>
    <xf numFmtId="0" fontId="11" fillId="2" borderId="4" xfId="1" applyFont="1" applyFill="1" applyBorder="1"/>
    <xf numFmtId="0" fontId="9" fillId="2" borderId="0" xfId="1" applyFont="1" applyFill="1"/>
    <xf numFmtId="0" fontId="14" fillId="2" borderId="5" xfId="1" applyFont="1" applyFill="1" applyBorder="1"/>
    <xf numFmtId="0" fontId="6" fillId="2" borderId="16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3" fillId="5" borderId="0" xfId="1" applyFill="1"/>
    <xf numFmtId="0" fontId="3" fillId="6" borderId="3" xfId="1" applyFill="1" applyBorder="1"/>
    <xf numFmtId="0" fontId="3" fillId="6" borderId="16" xfId="1" applyFill="1" applyBorder="1" applyAlignment="1">
      <alignment horizontal="center" vertical="center"/>
    </xf>
    <xf numFmtId="0" fontId="3" fillId="6" borderId="16" xfId="1" applyFill="1" applyBorder="1" applyAlignment="1">
      <alignment horizontal="center"/>
    </xf>
    <xf numFmtId="0" fontId="3" fillId="6" borderId="0" xfId="1" applyFill="1" applyAlignment="1">
      <alignment horizontal="center"/>
    </xf>
    <xf numFmtId="0" fontId="3" fillId="6" borderId="0" xfId="1" applyFill="1"/>
    <xf numFmtId="0" fontId="18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/>
    </xf>
    <xf numFmtId="0" fontId="3" fillId="4" borderId="19" xfId="1" applyFill="1" applyBorder="1" applyAlignment="1">
      <alignment horizontal="center" vertical="center"/>
    </xf>
    <xf numFmtId="0" fontId="3" fillId="5" borderId="7" xfId="1" applyFill="1" applyBorder="1"/>
    <xf numFmtId="0" fontId="3" fillId="6" borderId="7" xfId="1" applyFill="1" applyBorder="1" applyAlignment="1">
      <alignment horizontal="center" vertical="center"/>
    </xf>
    <xf numFmtId="0" fontId="3" fillId="6" borderId="7" xfId="1" applyFill="1" applyBorder="1" applyAlignment="1">
      <alignment horizontal="center"/>
    </xf>
    <xf numFmtId="0" fontId="3" fillId="6" borderId="7" xfId="1" applyFill="1" applyBorder="1"/>
    <xf numFmtId="0" fontId="3" fillId="4" borderId="17" xfId="1" applyFill="1" applyBorder="1"/>
    <xf numFmtId="0" fontId="3" fillId="5" borderId="3" xfId="1" applyFill="1" applyBorder="1"/>
    <xf numFmtId="0" fontId="3" fillId="4" borderId="18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6" borderId="20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20" fillId="6" borderId="0" xfId="1" applyFont="1" applyFill="1" applyAlignment="1">
      <alignment horizontal="left"/>
    </xf>
    <xf numFmtId="0" fontId="20" fillId="6" borderId="7" xfId="1" applyFont="1" applyFill="1" applyBorder="1" applyAlignment="1">
      <alignment horizontal="left"/>
    </xf>
    <xf numFmtId="0" fontId="18" fillId="3" borderId="8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5" xfId="1" applyFont="1" applyFill="1" applyBorder="1" applyAlignment="1">
      <alignment horizontal="left" vertical="center"/>
    </xf>
    <xf numFmtId="0" fontId="3" fillId="5" borderId="6" xfId="1" applyFill="1" applyBorder="1"/>
    <xf numFmtId="0" fontId="4" fillId="8" borderId="1" xfId="1" applyFont="1" applyFill="1" applyBorder="1"/>
    <xf numFmtId="0" fontId="4" fillId="8" borderId="3" xfId="1" applyFont="1" applyFill="1" applyBorder="1"/>
    <xf numFmtId="0" fontId="4" fillId="8" borderId="2" xfId="1" applyFont="1" applyFill="1" applyBorder="1"/>
    <xf numFmtId="0" fontId="3" fillId="2" borderId="17" xfId="1" applyFill="1" applyBorder="1"/>
    <xf numFmtId="0" fontId="3" fillId="9" borderId="0" xfId="1" applyFill="1"/>
    <xf numFmtId="0" fontId="23" fillId="9" borderId="0" xfId="1" applyFont="1" applyFill="1"/>
    <xf numFmtId="0" fontId="24" fillId="8" borderId="4" xfId="1" applyFont="1" applyFill="1" applyBorder="1" applyAlignment="1">
      <alignment horizontal="center" vertical="center"/>
    </xf>
    <xf numFmtId="0" fontId="25" fillId="2" borderId="18" xfId="1" applyFont="1" applyFill="1" applyBorder="1" applyAlignment="1">
      <alignment horizontal="center" vertical="center"/>
    </xf>
    <xf numFmtId="0" fontId="25" fillId="9" borderId="4" xfId="1" applyFont="1" applyFill="1" applyBorder="1" applyAlignment="1">
      <alignment horizontal="left" vertical="center"/>
    </xf>
    <xf numFmtId="0" fontId="23" fillId="9" borderId="0" xfId="1" applyFont="1" applyFill="1" applyAlignment="1">
      <alignment horizontal="left" vertical="center"/>
    </xf>
    <xf numFmtId="0" fontId="3" fillId="9" borderId="5" xfId="1" applyFill="1" applyBorder="1"/>
    <xf numFmtId="0" fontId="24" fillId="8" borderId="4" xfId="1" applyFont="1" applyFill="1" applyBorder="1"/>
    <xf numFmtId="0" fontId="25" fillId="2" borderId="19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3" fillId="9" borderId="7" xfId="1" applyFill="1" applyBorder="1"/>
    <xf numFmtId="0" fontId="3" fillId="9" borderId="8" xfId="1" applyFill="1" applyBorder="1"/>
    <xf numFmtId="0" fontId="15" fillId="8" borderId="4" xfId="1" applyFont="1" applyFill="1" applyBorder="1"/>
    <xf numFmtId="0" fontId="25" fillId="2" borderId="24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3" fillId="9" borderId="21" xfId="1" applyFill="1" applyBorder="1"/>
    <xf numFmtId="0" fontId="3" fillId="9" borderId="23" xfId="1" applyFill="1" applyBorder="1"/>
    <xf numFmtId="0" fontId="27" fillId="2" borderId="24" xfId="1" applyFont="1" applyFill="1" applyBorder="1" applyAlignment="1">
      <alignment horizontal="center" vertical="center"/>
    </xf>
    <xf numFmtId="0" fontId="28" fillId="9" borderId="21" xfId="1" applyFont="1" applyFill="1" applyBorder="1" applyAlignment="1">
      <alignment horizontal="left" vertical="center"/>
    </xf>
    <xf numFmtId="0" fontId="26" fillId="8" borderId="0" xfId="1" applyFont="1" applyFill="1" applyAlignment="1">
      <alignment horizontal="left" vertical="center"/>
    </xf>
    <xf numFmtId="0" fontId="15" fillId="8" borderId="0" xfId="1" applyFont="1" applyFill="1" applyAlignment="1">
      <alignment vertical="center"/>
    </xf>
    <xf numFmtId="0" fontId="15" fillId="8" borderId="5" xfId="1" applyFont="1" applyFill="1" applyBorder="1" applyAlignment="1">
      <alignment vertical="center"/>
    </xf>
    <xf numFmtId="0" fontId="25" fillId="9" borderId="22" xfId="1" applyFont="1" applyFill="1" applyBorder="1" applyAlignment="1">
      <alignment vertical="center"/>
    </xf>
    <xf numFmtId="0" fontId="4" fillId="8" borderId="6" xfId="1" applyFont="1" applyFill="1" applyBorder="1"/>
    <xf numFmtId="0" fontId="4" fillId="8" borderId="7" xfId="1" applyFont="1" applyFill="1" applyBorder="1" applyAlignment="1">
      <alignment vertical="center"/>
    </xf>
    <xf numFmtId="0" fontId="4" fillId="8" borderId="8" xfId="1" applyFont="1" applyFill="1" applyBorder="1" applyAlignment="1">
      <alignment vertical="center"/>
    </xf>
    <xf numFmtId="0" fontId="23" fillId="2" borderId="17" xfId="1" applyFont="1" applyFill="1" applyBorder="1" applyAlignment="1">
      <alignment horizontal="center" vertical="center"/>
    </xf>
    <xf numFmtId="0" fontId="3" fillId="9" borderId="1" xfId="1" applyFill="1" applyBorder="1"/>
    <xf numFmtId="0" fontId="3" fillId="9" borderId="3" xfId="1" applyFill="1" applyBorder="1"/>
    <xf numFmtId="0" fontId="3" fillId="9" borderId="2" xfId="1" applyFill="1" applyBorder="1"/>
    <xf numFmtId="0" fontId="9" fillId="8" borderId="4" xfId="1" applyFont="1" applyFill="1" applyBorder="1" applyAlignment="1">
      <alignment horizontal="center"/>
    </xf>
    <xf numFmtId="0" fontId="9" fillId="8" borderId="0" xfId="1" applyFont="1" applyFill="1"/>
    <xf numFmtId="0" fontId="4" fillId="8" borderId="0" xfId="1" applyFont="1" applyFill="1"/>
    <xf numFmtId="0" fontId="4" fillId="8" borderId="5" xfId="1" applyFont="1" applyFill="1" applyBorder="1"/>
    <xf numFmtId="0" fontId="25" fillId="9" borderId="6" xfId="1" applyFont="1" applyFill="1" applyBorder="1" applyAlignment="1">
      <alignment vertical="center"/>
    </xf>
    <xf numFmtId="0" fontId="27" fillId="9" borderId="7" xfId="1" applyFont="1" applyFill="1" applyBorder="1"/>
    <xf numFmtId="0" fontId="27" fillId="9" borderId="8" xfId="1" applyFont="1" applyFill="1" applyBorder="1"/>
    <xf numFmtId="0" fontId="9" fillId="8" borderId="4" xfId="1" applyFont="1" applyFill="1" applyBorder="1"/>
    <xf numFmtId="0" fontId="27" fillId="9" borderId="21" xfId="1" applyFont="1" applyFill="1" applyBorder="1"/>
    <xf numFmtId="0" fontId="27" fillId="9" borderId="23" xfId="1" applyFont="1" applyFill="1" applyBorder="1"/>
    <xf numFmtId="0" fontId="4" fillId="8" borderId="4" xfId="1" applyFont="1" applyFill="1" applyBorder="1"/>
    <xf numFmtId="0" fontId="4" fillId="8" borderId="7" xfId="1" applyFont="1" applyFill="1" applyBorder="1"/>
    <xf numFmtId="0" fontId="4" fillId="8" borderId="8" xfId="1" applyFont="1" applyFill="1" applyBorder="1"/>
    <xf numFmtId="0" fontId="31" fillId="8" borderId="4" xfId="1" applyFont="1" applyFill="1" applyBorder="1"/>
    <xf numFmtId="0" fontId="26" fillId="8" borderId="0" xfId="1" applyFont="1" applyFill="1"/>
    <xf numFmtId="0" fontId="26" fillId="8" borderId="4" xfId="1" applyFont="1" applyFill="1" applyBorder="1"/>
    <xf numFmtId="0" fontId="9" fillId="8" borderId="1" xfId="1" applyFont="1" applyFill="1" applyBorder="1" applyAlignment="1">
      <alignment horizontal="center"/>
    </xf>
    <xf numFmtId="0" fontId="9" fillId="8" borderId="3" xfId="1" applyFont="1" applyFill="1" applyBorder="1"/>
    <xf numFmtId="0" fontId="27" fillId="9" borderId="21" xfId="1" applyFont="1" applyFill="1" applyBorder="1" applyAlignment="1">
      <alignment vertical="center"/>
    </xf>
    <xf numFmtId="0" fontId="25" fillId="2" borderId="17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vertical="center"/>
    </xf>
    <xf numFmtId="0" fontId="27" fillId="9" borderId="3" xfId="1" applyFont="1" applyFill="1" applyBorder="1" applyAlignment="1">
      <alignment vertical="center"/>
    </xf>
    <xf numFmtId="0" fontId="27" fillId="9" borderId="3" xfId="1" applyFont="1" applyFill="1" applyBorder="1"/>
    <xf numFmtId="0" fontId="27" fillId="9" borderId="2" xfId="1" applyFont="1" applyFill="1" applyBorder="1"/>
    <xf numFmtId="0" fontId="27" fillId="9" borderId="7" xfId="1" applyFont="1" applyFill="1" applyBorder="1" applyAlignment="1">
      <alignment vertical="center"/>
    </xf>
    <xf numFmtId="0" fontId="33" fillId="8" borderId="4" xfId="1" applyFont="1" applyFill="1" applyBorder="1" applyAlignment="1">
      <alignment horizontal="center"/>
    </xf>
    <xf numFmtId="0" fontId="26" fillId="8" borderId="5" xfId="1" applyFont="1" applyFill="1" applyBorder="1"/>
    <xf numFmtId="0" fontId="33" fillId="8" borderId="4" xfId="1" applyFont="1" applyFill="1" applyBorder="1"/>
    <xf numFmtId="0" fontId="15" fillId="8" borderId="7" xfId="1" applyFont="1" applyFill="1" applyBorder="1"/>
    <xf numFmtId="0" fontId="26" fillId="8" borderId="7" xfId="1" applyFont="1" applyFill="1" applyBorder="1"/>
    <xf numFmtId="0" fontId="26" fillId="8" borderId="8" xfId="1" applyFont="1" applyFill="1" applyBorder="1"/>
    <xf numFmtId="0" fontId="15" fillId="8" borderId="0" xfId="1" applyFont="1" applyFill="1"/>
    <xf numFmtId="0" fontId="3" fillId="5" borderId="1" xfId="1" applyFill="1" applyBorder="1"/>
    <xf numFmtId="0" fontId="3" fillId="5" borderId="2" xfId="1" applyFill="1" applyBorder="1"/>
    <xf numFmtId="0" fontId="1" fillId="8" borderId="0" xfId="1" applyFont="1" applyFill="1"/>
    <xf numFmtId="0" fontId="27" fillId="5" borderId="4" xfId="1" applyFont="1" applyFill="1" applyBorder="1"/>
    <xf numFmtId="0" fontId="27" fillId="5" borderId="0" xfId="1" applyFont="1" applyFill="1"/>
    <xf numFmtId="0" fontId="27" fillId="5" borderId="5" xfId="1" applyFont="1" applyFill="1" applyBorder="1"/>
    <xf numFmtId="0" fontId="25" fillId="5" borderId="4" xfId="1" applyFont="1" applyFill="1" applyBorder="1"/>
    <xf numFmtId="0" fontId="25" fillId="5" borderId="0" xfId="1" applyFont="1" applyFill="1"/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/>
    <xf numFmtId="0" fontId="3" fillId="5" borderId="8" xfId="1" applyFill="1" applyBorder="1"/>
    <xf numFmtId="0" fontId="8" fillId="8" borderId="0" xfId="1" applyFont="1" applyFill="1"/>
    <xf numFmtId="0" fontId="23" fillId="5" borderId="4" xfId="1" applyFont="1" applyFill="1" applyBorder="1" applyAlignment="1">
      <alignment vertical="center"/>
    </xf>
    <xf numFmtId="0" fontId="23" fillId="5" borderId="0" xfId="1" applyFont="1" applyFill="1" applyAlignment="1">
      <alignment vertical="center"/>
    </xf>
    <xf numFmtId="0" fontId="23" fillId="5" borderId="5" xfId="1" applyFont="1" applyFill="1" applyBorder="1" applyAlignment="1">
      <alignment vertical="center"/>
    </xf>
    <xf numFmtId="0" fontId="3" fillId="5" borderId="4" xfId="1" applyFill="1" applyBorder="1"/>
    <xf numFmtId="0" fontId="3" fillId="5" borderId="5" xfId="1" applyFill="1" applyBorder="1"/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3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" fillId="5" borderId="6" xfId="1" applyFill="1" applyBorder="1" applyAlignment="1">
      <alignment horizontal="right" vertical="center"/>
    </xf>
    <xf numFmtId="0" fontId="3" fillId="5" borderId="7" xfId="1" applyFill="1" applyBorder="1" applyAlignment="1">
      <alignment horizontal="right" vertical="center"/>
    </xf>
    <xf numFmtId="0" fontId="3" fillId="5" borderId="8" xfId="1" applyFill="1" applyBorder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5" fillId="5" borderId="4" xfId="1" applyFont="1" applyFill="1" applyBorder="1" applyAlignment="1">
      <alignment horizontal="left" vertical="center"/>
    </xf>
    <xf numFmtId="0" fontId="25" fillId="5" borderId="0" xfId="1" applyFont="1" applyFill="1" applyAlignment="1">
      <alignment horizontal="left" vertical="center"/>
    </xf>
    <xf numFmtId="0" fontId="25" fillId="5" borderId="5" xfId="1" applyFont="1" applyFill="1" applyBorder="1" applyAlignment="1">
      <alignment horizontal="left" vertical="center"/>
    </xf>
    <xf numFmtId="0" fontId="27" fillId="5" borderId="4" xfId="1" applyFont="1" applyFill="1" applyBorder="1" applyAlignment="1">
      <alignment horizontal="right" vertical="center"/>
    </xf>
    <xf numFmtId="0" fontId="27" fillId="5" borderId="0" xfId="1" applyFont="1" applyFill="1" applyAlignment="1">
      <alignment horizontal="right" vertical="center"/>
    </xf>
    <xf numFmtId="0" fontId="27" fillId="5" borderId="5" xfId="1" applyFont="1" applyFill="1" applyBorder="1" applyAlignment="1">
      <alignment horizontal="right" vertical="center"/>
    </xf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 applyAlignment="1">
      <alignment horizontal="center" vertical="center"/>
    </xf>
    <xf numFmtId="0" fontId="25" fillId="2" borderId="17" xfId="1" applyFont="1" applyFill="1" applyBorder="1" applyAlignment="1">
      <alignment horizontal="center" vertical="center"/>
    </xf>
    <xf numFmtId="0" fontId="25" fillId="2" borderId="19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5" fillId="9" borderId="23" xfId="1" applyFont="1" applyFill="1" applyBorder="1" applyAlignment="1">
      <alignment horizontal="left" vertical="center"/>
    </xf>
    <xf numFmtId="0" fontId="3" fillId="5" borderId="22" xfId="1" applyFill="1" applyBorder="1" applyAlignment="1">
      <alignment horizontal="center" vertical="center"/>
    </xf>
    <xf numFmtId="0" fontId="3" fillId="5" borderId="21" xfId="1" applyFill="1" applyBorder="1" applyAlignment="1">
      <alignment horizontal="center" vertical="center"/>
    </xf>
    <xf numFmtId="0" fontId="3" fillId="5" borderId="23" xfId="1" applyFill="1" applyBorder="1" applyAlignment="1">
      <alignment horizontal="center" vertical="center"/>
    </xf>
    <xf numFmtId="0" fontId="29" fillId="2" borderId="17" xfId="1" applyFont="1" applyFill="1" applyBorder="1" applyAlignment="1">
      <alignment horizontal="center" vertical="center"/>
    </xf>
    <xf numFmtId="0" fontId="29" fillId="2" borderId="19" xfId="1" applyFont="1" applyFill="1" applyBorder="1" applyAlignment="1">
      <alignment horizontal="center" vertical="center"/>
    </xf>
    <xf numFmtId="0" fontId="29" fillId="9" borderId="22" xfId="1" applyFont="1" applyFill="1" applyBorder="1" applyAlignment="1">
      <alignment horizontal="left" vertical="center"/>
    </xf>
    <xf numFmtId="0" fontId="29" fillId="9" borderId="21" xfId="1" applyFont="1" applyFill="1" applyBorder="1" applyAlignment="1">
      <alignment horizontal="left" vertical="center"/>
    </xf>
    <xf numFmtId="0" fontId="29" fillId="9" borderId="23" xfId="1" applyFont="1" applyFill="1" applyBorder="1" applyAlignment="1">
      <alignment horizontal="left" vertical="center"/>
    </xf>
    <xf numFmtId="0" fontId="32" fillId="5" borderId="22" xfId="1" applyFont="1" applyFill="1" applyBorder="1" applyAlignment="1">
      <alignment horizontal="center" vertical="center"/>
    </xf>
    <xf numFmtId="0" fontId="32" fillId="5" borderId="21" xfId="1" applyFont="1" applyFill="1" applyBorder="1" applyAlignment="1">
      <alignment horizontal="center" vertical="center"/>
    </xf>
    <xf numFmtId="0" fontId="32" fillId="5" borderId="23" xfId="1" applyFont="1" applyFill="1" applyBorder="1" applyAlignment="1">
      <alignment horizontal="center" vertical="center"/>
    </xf>
    <xf numFmtId="0" fontId="32" fillId="5" borderId="1" xfId="1" applyFont="1" applyFill="1" applyBorder="1" applyAlignment="1">
      <alignment horizontal="center" vertical="center"/>
    </xf>
    <xf numFmtId="0" fontId="32" fillId="5" borderId="3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/>
    </xf>
    <xf numFmtId="0" fontId="32" fillId="5" borderId="7" xfId="1" applyFont="1" applyFill="1" applyBorder="1" applyAlignment="1">
      <alignment horizontal="center" vertical="center"/>
    </xf>
    <xf numFmtId="0" fontId="32" fillId="5" borderId="8" xfId="1" applyFont="1" applyFill="1" applyBorder="1" applyAlignment="1">
      <alignment horizontal="center" vertical="center"/>
    </xf>
    <xf numFmtId="0" fontId="29" fillId="9" borderId="1" xfId="1" applyFont="1" applyFill="1" applyBorder="1" applyAlignment="1">
      <alignment horizontal="left" vertical="center"/>
    </xf>
    <xf numFmtId="0" fontId="29" fillId="9" borderId="3" xfId="1" applyFont="1" applyFill="1" applyBorder="1" applyAlignment="1">
      <alignment horizontal="left" vertical="center"/>
    </xf>
    <xf numFmtId="0" fontId="29" fillId="9" borderId="2" xfId="1" applyFont="1" applyFill="1" applyBorder="1" applyAlignment="1">
      <alignment horizontal="left" vertical="center"/>
    </xf>
    <xf numFmtId="0" fontId="29" fillId="9" borderId="6" xfId="1" applyFont="1" applyFill="1" applyBorder="1" applyAlignment="1">
      <alignment horizontal="left" vertical="center"/>
    </xf>
    <xf numFmtId="0" fontId="29" fillId="9" borderId="7" xfId="1" applyFont="1" applyFill="1" applyBorder="1" applyAlignment="1">
      <alignment horizontal="left" vertical="center"/>
    </xf>
    <xf numFmtId="0" fontId="29" fillId="9" borderId="8" xfId="1" applyFont="1" applyFill="1" applyBorder="1" applyAlignment="1">
      <alignment horizontal="left" vertical="center"/>
    </xf>
    <xf numFmtId="1" fontId="32" fillId="5" borderId="22" xfId="1" applyNumberFormat="1" applyFont="1" applyFill="1" applyBorder="1" applyAlignment="1">
      <alignment horizontal="center" vertical="center"/>
    </xf>
    <xf numFmtId="0" fontId="30" fillId="5" borderId="22" xfId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left" vertical="center"/>
    </xf>
    <xf numFmtId="0" fontId="25" fillId="9" borderId="3" xfId="1" applyFont="1" applyFill="1" applyBorder="1" applyAlignment="1">
      <alignment horizontal="left" vertical="center"/>
    </xf>
    <xf numFmtId="0" fontId="25" fillId="9" borderId="2" xfId="1" applyFont="1" applyFill="1" applyBorder="1" applyAlignment="1">
      <alignment horizontal="left" vertical="center"/>
    </xf>
    <xf numFmtId="0" fontId="25" fillId="9" borderId="6" xfId="1" applyFont="1" applyFill="1" applyBorder="1" applyAlignment="1">
      <alignment horizontal="left" vertical="center"/>
    </xf>
    <xf numFmtId="0" fontId="25" fillId="9" borderId="7" xfId="1" applyFont="1" applyFill="1" applyBorder="1" applyAlignment="1">
      <alignment horizontal="left" vertical="center"/>
    </xf>
    <xf numFmtId="0" fontId="25" fillId="9" borderId="8" xfId="1" applyFont="1" applyFill="1" applyBorder="1" applyAlignment="1">
      <alignment horizontal="left" vertical="center"/>
    </xf>
    <xf numFmtId="1" fontId="3" fillId="5" borderId="22" xfId="1" applyNumberFormat="1" applyFill="1" applyBorder="1" applyAlignment="1">
      <alignment horizontal="center" vertical="center"/>
    </xf>
    <xf numFmtId="0" fontId="26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5" xfId="0" applyFont="1" applyFill="1" applyBorder="1"/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3" fillId="5" borderId="2" xfId="1" applyFill="1" applyBorder="1" applyAlignment="1">
      <alignment horizontal="center" vertical="center"/>
    </xf>
    <xf numFmtId="0" fontId="3" fillId="5" borderId="4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5" xfId="1" applyFill="1" applyBorder="1" applyAlignment="1">
      <alignment horizontal="center" vertical="center"/>
    </xf>
    <xf numFmtId="0" fontId="3" fillId="5" borderId="6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9" fillId="8" borderId="0" xfId="1" applyFont="1" applyFill="1" applyAlignment="1">
      <alignment horizontal="left" vertical="center"/>
    </xf>
    <xf numFmtId="0" fontId="18" fillId="3" borderId="1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18" fillId="3" borderId="6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0" fontId="20" fillId="6" borderId="3" xfId="1" applyFont="1" applyFill="1" applyBorder="1" applyAlignment="1">
      <alignment horizontal="left" vertical="center"/>
    </xf>
    <xf numFmtId="0" fontId="20" fillId="6" borderId="7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3" fillId="4" borderId="17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0" fontId="3" fillId="4" borderId="19" xfId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3" fillId="7" borderId="22" xfId="1" applyFill="1" applyBorder="1" applyAlignment="1">
      <alignment horizontal="center"/>
    </xf>
    <xf numFmtId="0" fontId="3" fillId="7" borderId="21" xfId="1" applyFill="1" applyBorder="1" applyAlignment="1">
      <alignment horizontal="center"/>
    </xf>
    <xf numFmtId="0" fontId="3" fillId="7" borderId="23" xfId="1" applyFill="1" applyBorder="1" applyAlignment="1">
      <alignment horizontal="center"/>
    </xf>
    <xf numFmtId="0" fontId="22" fillId="7" borderId="22" xfId="1" applyFont="1" applyFill="1" applyBorder="1" applyAlignment="1">
      <alignment horizontal="center" vertical="center" wrapText="1"/>
    </xf>
    <xf numFmtId="0" fontId="22" fillId="7" borderId="21" xfId="1" applyFont="1" applyFill="1" applyBorder="1" applyAlignment="1">
      <alignment horizontal="center" vertical="center" wrapText="1"/>
    </xf>
    <xf numFmtId="0" fontId="22" fillId="7" borderId="23" xfId="1" applyFont="1" applyFill="1" applyBorder="1" applyAlignment="1">
      <alignment horizontal="center" vertical="center" wrapText="1"/>
    </xf>
    <xf numFmtId="0" fontId="3" fillId="6" borderId="12" xfId="1" applyFill="1" applyBorder="1" applyAlignment="1">
      <alignment horizontal="center"/>
    </xf>
    <xf numFmtId="0" fontId="3" fillId="6" borderId="14" xfId="1" applyFill="1" applyBorder="1" applyAlignment="1">
      <alignment horizontal="center"/>
    </xf>
    <xf numFmtId="0" fontId="21" fillId="3" borderId="1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left" vertical="center"/>
    </xf>
    <xf numFmtId="164" fontId="20" fillId="6" borderId="21" xfId="1" applyNumberFormat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F01051E9-06E7-4F43-B6A0-A2A9E3F8E5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11A653D-7308-4C42-80F8-5D75E6A44AC3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E383EF41-A700-42FB-8AE7-C0A713E59EDA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6AB2449B-0015-4C2A-BA81-41E6F1A7C9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3B650EE4-11A5-494F-8FB0-017F4821B0F0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8D0378F-C52A-4BC2-992A-6899DB875C9A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B6B2F4D-A84E-40E3-9C78-3FEEBC9F121B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13</xdr:col>
      <xdr:colOff>107950</xdr:colOff>
      <xdr:row>89</xdr:row>
      <xdr:rowOff>82550</xdr:rowOff>
    </xdr:from>
    <xdr:to>
      <xdr:col>19</xdr:col>
      <xdr:colOff>107950</xdr:colOff>
      <xdr:row>92</xdr:row>
      <xdr:rowOff>38100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A7B8C407-0AB2-436E-AA76-1E7C3B7C9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42684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22A4AD0-5568-4E7F-8D78-A7B38A62F639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5C0FA312-7FC4-4D86-AF44-D0173F2707CD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B036E363-6B6B-42BF-A9A3-7969FF74E89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E0E28E1B-F1CB-40ED-82E7-217E247045D1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C1C7DEA-BBCE-438F-977B-40D8BDC9018E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286B4BDE-9B9E-41C3-9334-55A9E7802D35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13</xdr:col>
      <xdr:colOff>107950</xdr:colOff>
      <xdr:row>89</xdr:row>
      <xdr:rowOff>82550</xdr:rowOff>
    </xdr:from>
    <xdr:to>
      <xdr:col>19</xdr:col>
      <xdr:colOff>107950</xdr:colOff>
      <xdr:row>92</xdr:row>
      <xdr:rowOff>38100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AC13C272-3C75-4CFA-A82F-B039B257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42684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B19D2BF-7187-47D3-B6C3-A8D830A28832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390A845F-5196-47E1-896F-EF1CB87BE109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37BEE3D6-1BB2-477A-8B8F-21B589A601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87EF2345-4A30-4A6C-A290-4F4C4FEF10EE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EA6606A9-969F-4B59-B435-9CB10ABC7109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790E847-652A-4DAE-BFEE-BDF0B2619423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13</xdr:col>
      <xdr:colOff>107950</xdr:colOff>
      <xdr:row>89</xdr:row>
      <xdr:rowOff>82550</xdr:rowOff>
    </xdr:from>
    <xdr:to>
      <xdr:col>19</xdr:col>
      <xdr:colOff>107950</xdr:colOff>
      <xdr:row>92</xdr:row>
      <xdr:rowOff>38100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F27517DE-7468-43F0-B076-F71843B3A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42684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332CACA-E6B2-4B3B-87A1-CADF1413970D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FB47F5BE-1627-40DB-8306-A845D1125DF5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D1CEF3FB-5AF9-4E88-8FA4-4182042C860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F6B66B13-9B27-4CAC-A6BA-2B0D7C121D37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E1C5C9E5-8862-47A5-97BA-49D862FF292F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3AAF2C41-7A0F-459E-92DC-2C56DB11F605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13</xdr:col>
      <xdr:colOff>107950</xdr:colOff>
      <xdr:row>89</xdr:row>
      <xdr:rowOff>82550</xdr:rowOff>
    </xdr:from>
    <xdr:to>
      <xdr:col>19</xdr:col>
      <xdr:colOff>107950</xdr:colOff>
      <xdr:row>92</xdr:row>
      <xdr:rowOff>38100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AD2FE897-7FE5-4203-A066-CA8FA90F2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42684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4A4675F-6BBA-4B61-963A-59A5350AC503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E97B51C3-91F5-4C09-AB55-190DA5BB08D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8B247F3F-2E88-4127-B81C-FF3C8D909DC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B75D7225-671B-473C-9FB8-FE626A7C056E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835A9A7C-6242-4B10-BA4E-0BC702AA27D6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BD299C00-FB1C-4B5B-8C7A-AAD0D07B8837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13</xdr:col>
      <xdr:colOff>107950</xdr:colOff>
      <xdr:row>89</xdr:row>
      <xdr:rowOff>82550</xdr:rowOff>
    </xdr:from>
    <xdr:to>
      <xdr:col>19</xdr:col>
      <xdr:colOff>107950</xdr:colOff>
      <xdr:row>92</xdr:row>
      <xdr:rowOff>38100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7EEF61EF-D08C-47C4-A580-A4EBCF87F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42684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  <cell r="R16">
            <v>8</v>
          </cell>
          <cell r="T16">
            <v>0</v>
          </cell>
          <cell r="U16">
            <v>2</v>
          </cell>
          <cell r="W16">
            <v>4</v>
          </cell>
          <cell r="Y16">
            <v>0</v>
          </cell>
          <cell r="AA16">
            <v>7</v>
          </cell>
        </row>
        <row r="18">
          <cell r="F18" t="str">
            <v>Agoes Kooshartoro</v>
          </cell>
        </row>
        <row r="20">
          <cell r="F20" t="str">
            <v>Surabaya</v>
          </cell>
        </row>
        <row r="22">
          <cell r="F22">
            <v>23249</v>
          </cell>
        </row>
        <row r="23">
          <cell r="F23" t="str">
            <v>Spesialis Penyakit Dalam</v>
          </cell>
        </row>
        <row r="25">
          <cell r="F25">
            <v>44434</v>
          </cell>
        </row>
        <row r="27">
          <cell r="F27" t="str">
            <v>Jl.Lefran Pane Gg. Atab No.1</v>
          </cell>
        </row>
        <row r="30">
          <cell r="F30" t="str">
            <v>Tugu</v>
          </cell>
        </row>
        <row r="31">
          <cell r="F31" t="str">
            <v>Cimanggis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16951</v>
          </cell>
        </row>
        <row r="39">
          <cell r="F39" t="str">
            <v>021 - 70624099</v>
          </cell>
        </row>
        <row r="43">
          <cell r="F43" t="str">
            <v>08128017907</v>
          </cell>
        </row>
        <row r="45">
          <cell r="F45" t="str">
            <v>dr.agoes07@yahoo.co.id</v>
          </cell>
        </row>
      </sheetData>
      <sheetData sheetId="2">
        <row r="35">
          <cell r="I35">
            <v>0</v>
          </cell>
        </row>
        <row r="78">
          <cell r="H78">
            <v>0</v>
          </cell>
        </row>
        <row r="121">
          <cell r="H121">
            <v>0</v>
          </cell>
        </row>
        <row r="178">
          <cell r="I178">
            <v>0</v>
          </cell>
        </row>
        <row r="195">
          <cell r="G195">
            <v>40</v>
          </cell>
        </row>
        <row r="225">
          <cell r="G225">
            <v>15</v>
          </cell>
        </row>
        <row r="241">
          <cell r="G241">
            <v>40</v>
          </cell>
        </row>
        <row r="258">
          <cell r="H258">
            <v>25</v>
          </cell>
        </row>
      </sheetData>
      <sheetData sheetId="3">
        <row r="27">
          <cell r="H27">
            <v>18</v>
          </cell>
        </row>
        <row r="92">
          <cell r="G92">
            <v>0</v>
          </cell>
        </row>
        <row r="128">
          <cell r="G128">
            <v>0</v>
          </cell>
        </row>
      </sheetData>
      <sheetData sheetId="4">
        <row r="26">
          <cell r="I26">
            <v>0</v>
          </cell>
        </row>
        <row r="54">
          <cell r="H54">
            <v>5</v>
          </cell>
        </row>
        <row r="89">
          <cell r="G89">
            <v>4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  <cell r="R16">
            <v>8</v>
          </cell>
          <cell r="T16">
            <v>0</v>
          </cell>
          <cell r="U16">
            <v>2</v>
          </cell>
          <cell r="W16">
            <v>4</v>
          </cell>
          <cell r="Y16">
            <v>0</v>
          </cell>
          <cell r="AA16">
            <v>7</v>
          </cell>
        </row>
        <row r="18">
          <cell r="F18" t="str">
            <v>Agoes Kooshartoro</v>
          </cell>
        </row>
        <row r="20">
          <cell r="F20" t="str">
            <v>Surabaya</v>
          </cell>
        </row>
        <row r="22">
          <cell r="F22">
            <v>23249</v>
          </cell>
        </row>
        <row r="23">
          <cell r="F23" t="str">
            <v>Spesialis Penyakit Dalam</v>
          </cell>
        </row>
        <row r="25">
          <cell r="F25">
            <v>44434</v>
          </cell>
        </row>
        <row r="27">
          <cell r="F27" t="str">
            <v>Jl.Lefran Pane Gg. Atab No.1</v>
          </cell>
        </row>
        <row r="30">
          <cell r="F30" t="str">
            <v>Tugu</v>
          </cell>
        </row>
        <row r="31">
          <cell r="F31" t="str">
            <v>Cimanggis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16951</v>
          </cell>
        </row>
        <row r="39">
          <cell r="F39" t="str">
            <v>021 - 70624099</v>
          </cell>
        </row>
        <row r="43">
          <cell r="F43" t="str">
            <v>08128017907</v>
          </cell>
        </row>
        <row r="45">
          <cell r="F45" t="str">
            <v>dr.agoes07@yahoo.co.id</v>
          </cell>
        </row>
      </sheetData>
      <sheetData sheetId="2">
        <row r="35">
          <cell r="I35">
            <v>9</v>
          </cell>
        </row>
        <row r="78">
          <cell r="H78">
            <v>2</v>
          </cell>
        </row>
        <row r="121">
          <cell r="H121">
            <v>1</v>
          </cell>
        </row>
        <row r="178">
          <cell r="I178">
            <v>0</v>
          </cell>
        </row>
        <row r="195">
          <cell r="G195">
            <v>45</v>
          </cell>
        </row>
        <row r="225">
          <cell r="G225">
            <v>25</v>
          </cell>
        </row>
        <row r="241">
          <cell r="G241">
            <v>45</v>
          </cell>
        </row>
        <row r="258">
          <cell r="H258">
            <v>25</v>
          </cell>
        </row>
      </sheetData>
      <sheetData sheetId="3">
        <row r="27">
          <cell r="H27">
            <v>79</v>
          </cell>
        </row>
        <row r="92">
          <cell r="G92">
            <v>0</v>
          </cell>
        </row>
        <row r="128">
          <cell r="G128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  <cell r="R16">
            <v>8</v>
          </cell>
          <cell r="T16">
            <v>0</v>
          </cell>
          <cell r="U16">
            <v>2</v>
          </cell>
          <cell r="W16">
            <v>4</v>
          </cell>
          <cell r="Y16">
            <v>0</v>
          </cell>
          <cell r="AA16">
            <v>7</v>
          </cell>
        </row>
        <row r="18">
          <cell r="F18" t="str">
            <v>Agoes Kooshartoro</v>
          </cell>
        </row>
        <row r="20">
          <cell r="F20" t="str">
            <v>Surabaya</v>
          </cell>
        </row>
        <row r="22">
          <cell r="F22">
            <v>23249</v>
          </cell>
        </row>
        <row r="23">
          <cell r="F23" t="str">
            <v>Spesialis Penyakit Dalam</v>
          </cell>
        </row>
        <row r="25">
          <cell r="F25">
            <v>44434</v>
          </cell>
        </row>
        <row r="27">
          <cell r="F27" t="str">
            <v>Jl.Lefran Pane Gg. Atab No.1</v>
          </cell>
        </row>
        <row r="30">
          <cell r="F30" t="str">
            <v>Tugu</v>
          </cell>
        </row>
        <row r="31">
          <cell r="F31" t="str">
            <v>Cimanggis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16951</v>
          </cell>
        </row>
        <row r="39">
          <cell r="F39" t="str">
            <v>021 - 70624099</v>
          </cell>
        </row>
        <row r="43">
          <cell r="F43" t="str">
            <v>08128017907</v>
          </cell>
        </row>
        <row r="45">
          <cell r="F45" t="str">
            <v>dr.agoes07@yahoo.co.id</v>
          </cell>
        </row>
      </sheetData>
      <sheetData sheetId="2">
        <row r="35">
          <cell r="I35">
            <v>41</v>
          </cell>
        </row>
        <row r="78">
          <cell r="H78">
            <v>2</v>
          </cell>
        </row>
        <row r="121">
          <cell r="H121">
            <v>2</v>
          </cell>
        </row>
        <row r="178">
          <cell r="I178">
            <v>0</v>
          </cell>
        </row>
        <row r="195">
          <cell r="G195">
            <v>40</v>
          </cell>
        </row>
        <row r="225">
          <cell r="G225">
            <v>25</v>
          </cell>
        </row>
        <row r="241">
          <cell r="G241">
            <v>40</v>
          </cell>
        </row>
        <row r="258">
          <cell r="H258">
            <v>30</v>
          </cell>
        </row>
      </sheetData>
      <sheetData sheetId="3">
        <row r="27">
          <cell r="H27">
            <v>60</v>
          </cell>
        </row>
        <row r="92">
          <cell r="G92">
            <v>0</v>
          </cell>
        </row>
        <row r="128">
          <cell r="G128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7</v>
          </cell>
          <cell r="AC10">
            <v>1</v>
          </cell>
          <cell r="AD10">
            <v>2</v>
          </cell>
          <cell r="AF10">
            <v>1</v>
          </cell>
          <cell r="AG10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  <cell r="R16">
            <v>8</v>
          </cell>
          <cell r="T16">
            <v>0</v>
          </cell>
          <cell r="U16">
            <v>2</v>
          </cell>
          <cell r="W16">
            <v>4</v>
          </cell>
          <cell r="Y16">
            <v>0</v>
          </cell>
          <cell r="AA16">
            <v>7</v>
          </cell>
        </row>
        <row r="18">
          <cell r="F18" t="str">
            <v>Agoes Kooshartoro</v>
          </cell>
        </row>
        <row r="20">
          <cell r="F20" t="str">
            <v>Surabaya</v>
          </cell>
        </row>
        <row r="22">
          <cell r="F22">
            <v>23249</v>
          </cell>
        </row>
        <row r="23">
          <cell r="F23" t="str">
            <v>Spesialis Penyakit Dalam</v>
          </cell>
        </row>
        <row r="25">
          <cell r="F25">
            <v>44434</v>
          </cell>
        </row>
        <row r="27">
          <cell r="F27" t="str">
            <v>Jl.Lefran Pane Gg. Atab No.1</v>
          </cell>
        </row>
        <row r="30">
          <cell r="F30" t="str">
            <v>Tugu</v>
          </cell>
        </row>
        <row r="31">
          <cell r="F31" t="str">
            <v>Cimanggis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16951</v>
          </cell>
        </row>
        <row r="39">
          <cell r="F39" t="str">
            <v>021 - 70624099</v>
          </cell>
        </row>
        <row r="43">
          <cell r="F43" t="str">
            <v>08128017907</v>
          </cell>
        </row>
        <row r="45">
          <cell r="F45" t="str">
            <v>dr.agoes07@yahoo.co.id</v>
          </cell>
        </row>
      </sheetData>
      <sheetData sheetId="2">
        <row r="39">
          <cell r="I39">
            <v>36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25</v>
          </cell>
        </row>
        <row r="229">
          <cell r="G229">
            <v>20</v>
          </cell>
        </row>
        <row r="245">
          <cell r="G245">
            <v>25</v>
          </cell>
        </row>
        <row r="262">
          <cell r="H262">
            <v>20</v>
          </cell>
        </row>
      </sheetData>
      <sheetData sheetId="3">
        <row r="24">
          <cell r="H24">
            <v>29</v>
          </cell>
        </row>
        <row r="89">
          <cell r="G89">
            <v>0</v>
          </cell>
        </row>
        <row r="125">
          <cell r="G125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4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6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6</v>
          </cell>
          <cell r="AC10">
            <v>1</v>
          </cell>
          <cell r="AD10">
            <v>2</v>
          </cell>
          <cell r="AF10">
            <v>1</v>
          </cell>
          <cell r="AG10">
            <v>6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  <cell r="R16">
            <v>8</v>
          </cell>
          <cell r="T16">
            <v>0</v>
          </cell>
          <cell r="U16">
            <v>2</v>
          </cell>
          <cell r="W16">
            <v>4</v>
          </cell>
          <cell r="Y16">
            <v>0</v>
          </cell>
          <cell r="AA16">
            <v>7</v>
          </cell>
        </row>
        <row r="18">
          <cell r="F18" t="str">
            <v>Agoes Kooshartoro</v>
          </cell>
        </row>
        <row r="20">
          <cell r="F20" t="str">
            <v>Surabaya</v>
          </cell>
        </row>
        <row r="22">
          <cell r="F22">
            <v>23249</v>
          </cell>
        </row>
        <row r="23">
          <cell r="F23" t="str">
            <v>Spesialis Penyakit Dalam</v>
          </cell>
        </row>
        <row r="25">
          <cell r="F25">
            <v>44434</v>
          </cell>
        </row>
        <row r="27">
          <cell r="F27" t="str">
            <v>Jl.Lefran Pane Gg. Atab No.1</v>
          </cell>
        </row>
        <row r="30">
          <cell r="F30" t="str">
            <v>Tugu</v>
          </cell>
        </row>
        <row r="31">
          <cell r="F31" t="str">
            <v>Cimanggis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16951</v>
          </cell>
        </row>
        <row r="39">
          <cell r="F39" t="str">
            <v>021 - 70624099</v>
          </cell>
        </row>
        <row r="43">
          <cell r="F43" t="str">
            <v>08128017907</v>
          </cell>
        </row>
        <row r="45">
          <cell r="F45" t="str">
            <v>dr.agoes07@yahoo.co.id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20</v>
          </cell>
        </row>
        <row r="245">
          <cell r="G245">
            <v>30</v>
          </cell>
        </row>
        <row r="262">
          <cell r="H262">
            <v>20</v>
          </cell>
        </row>
      </sheetData>
      <sheetData sheetId="3">
        <row r="24">
          <cell r="H24">
            <v>14</v>
          </cell>
        </row>
        <row r="89">
          <cell r="G89">
            <v>0</v>
          </cell>
        </row>
        <row r="125">
          <cell r="G125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08DFE-D539-4CE1-A535-A685FD19FC57}">
  <sheetPr>
    <tabColor theme="1"/>
  </sheetPr>
  <dimension ref="B2:AH158"/>
  <sheetViews>
    <sheetView showGridLines="0" tabSelected="1" topLeftCell="A54" zoomScale="75" zoomScaleNormal="75" workbookViewId="0">
      <selection activeCell="AN66" sqref="AN66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'[1]Form P2KB 01'!V7:X8</f>
        <v>2</v>
      </c>
      <c r="W7" s="261"/>
      <c r="X7" s="273"/>
      <c r="Y7" s="241">
        <f>'[1]Form P2KB 01'!Y7:AA8</f>
        <v>0</v>
      </c>
      <c r="Z7" s="242"/>
      <c r="AA7" s="243"/>
      <c r="AB7" s="241">
        <f>'[1]Form P2KB 01'!AB7:AD8</f>
        <v>2</v>
      </c>
      <c r="AC7" s="242"/>
      <c r="AD7" s="243"/>
      <c r="AE7" s="241">
        <f>'[1]Form P2KB 01'!AE7:AG8</f>
        <v>0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2</v>
      </c>
      <c r="Z10" s="22">
        <f>'[1]Form P2KB 01'!Z10</f>
        <v>0</v>
      </c>
      <c r="AA10" s="249" t="s">
        <v>12</v>
      </c>
      <c r="AB10" s="250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2</v>
      </c>
      <c r="AG10" s="20">
        <f>'[1]Form P2KB 01'!AG10</f>
        <v>0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'[1]Form P2KB 01'!F13</f>
        <v>0</v>
      </c>
      <c r="G13" s="28">
        <f>'[1]Form P2KB 01'!G13</f>
        <v>0</v>
      </c>
      <c r="H13" s="28">
        <f>'[1]Form P2KB 01'!H13</f>
        <v>0</v>
      </c>
      <c r="I13" s="29">
        <f>'[1]Form P2KB 01'!I13</f>
        <v>0</v>
      </c>
      <c r="J13" s="30"/>
      <c r="K13" s="29">
        <f>'[1]Form P2KB 01'!K13</f>
        <v>0</v>
      </c>
      <c r="L13" s="29">
        <f>'[1]Form P2KB 01'!L13</f>
        <v>0</v>
      </c>
      <c r="M13" s="29">
        <f>'[1]Form P2KB 01'!M13</f>
        <v>0</v>
      </c>
      <c r="N13" s="29">
        <f>'[1]Form P2KB 01'!N13</f>
        <v>0</v>
      </c>
      <c r="O13" s="29">
        <f>'[1]Form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'[1]Form P2KB 01'!F16</f>
        <v>1</v>
      </c>
      <c r="G16" s="28">
        <f>'[1]Form P2KB 01'!G16</f>
        <v>3</v>
      </c>
      <c r="H16" s="28">
        <f>'[1]Form P2KB 01'!H16</f>
        <v>4</v>
      </c>
      <c r="I16" s="43"/>
      <c r="J16" s="28">
        <f>'[1]Form P2KB 01'!J16</f>
        <v>2</v>
      </c>
      <c r="K16" s="28">
        <f>'[1]Form P2KB 01'!K16</f>
        <v>0</v>
      </c>
      <c r="L16" s="28">
        <f>'[1]Form P2KB 01'!L16</f>
        <v>0</v>
      </c>
      <c r="M16" s="28">
        <f>'[1]Form P2KB 01'!M16</f>
        <v>4</v>
      </c>
      <c r="N16" s="43"/>
      <c r="O16" s="28">
        <f>'[1]Form P2KB 01'!O16</f>
        <v>0</v>
      </c>
      <c r="P16" s="28">
        <f>'[1]Form P2KB 01'!P16</f>
        <v>0</v>
      </c>
      <c r="Q16" s="28">
        <f>'[1]Form P2KB 01'!Q16</f>
        <v>0</v>
      </c>
      <c r="R16" s="28">
        <f>'[1]Form P2KB 01'!R16</f>
        <v>8</v>
      </c>
      <c r="S16" s="43"/>
      <c r="T16" s="28">
        <f>'[1]Form P2KB 01'!T16</f>
        <v>0</v>
      </c>
      <c r="U16" s="234">
        <f>'[1]Form P2KB 01'!U16:V16</f>
        <v>2</v>
      </c>
      <c r="V16" s="235"/>
      <c r="W16" s="234">
        <f>'[1]Form P2KB 01'!W16:X16</f>
        <v>4</v>
      </c>
      <c r="X16" s="235"/>
      <c r="Y16" s="234">
        <f>'[1]Form P2KB 01'!Y16:Z16</f>
        <v>0</v>
      </c>
      <c r="Z16" s="235"/>
      <c r="AA16" s="234">
        <f>'[1]Form P2KB 01'!AA16:AB16</f>
        <v>7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'[1]Form P2KB 01'!F18:AG19</f>
        <v>Agoes Kooshartoro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6" t="s">
        <v>17</v>
      </c>
      <c r="C20" s="237"/>
      <c r="D20" s="41"/>
      <c r="E20" s="42"/>
      <c r="F20" s="220" t="str">
        <f>'[1]Form P2KB 01'!F20:AH21</f>
        <v>Surabaya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8"/>
      <c r="C21" s="239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0">
        <f>'[1]Form P2KB 01'!F22</f>
        <v>23249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'[1]Form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20">
        <f>'[1]Form P2KB 01'!F25:AH26</f>
        <v>44434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'[1]Form P2KB 01'!F27:AG29</f>
        <v>Jl.Lefran Pane Gg. Atab No.1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'[1]Form P2KB 01'!F30:AG30</f>
        <v>Tugu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'[1]Form P2KB 01'!F31:AH32</f>
        <v>Cimanggis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'[1]Form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'[1]Form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'[1]Form P2KB 01'!F37:AH38</f>
        <v>16951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'[1]Form P2KB 01'!F39:AH40</f>
        <v>021 - 70624099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'[1]Form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'[1]Form P2KB 01'!F43:AH44</f>
        <v>08128017907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'[1]Form P2KB 01'!F45:AH47</f>
        <v>dr.agoes07@yahoo.co.id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[1]Profesional!I35+[1]Profesional!H78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[1]Profesional!H121</f>
        <v>0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[1]Profesional!I178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[1]Profesional!G195+[1]Profesional!G225+[1]Profesional!G241+[1]Profesional!H258</f>
        <v>120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120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[1]Pembelajaran!H27</f>
        <v>18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[1]Pembelajaran!G92+[1]Pembelajaran!G128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18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'[1]Pengabdian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'[1]Pengabdian Masy-Profesi'!H54</f>
        <v>5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'[1]Pengabdian Masy-Profesi'!G89</f>
        <v>4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'[1]Pengabdian Masy-Profesi'!G125</f>
        <v>30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39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'[1]Publikasi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'[1]Publikasi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'[1]Publikasi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'[1]Publikasi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'[1]Publikasi '!F100+'[1]Publikasi '!F118+'[1]Publikasi '!F136+'[1]Publikasi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'[1]Pengembangan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'[1]Pengembangan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90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4FD5-A705-4F99-BBC4-C23FD319E5DE}">
  <sheetPr>
    <tabColor theme="1"/>
  </sheetPr>
  <dimension ref="B2:AH158"/>
  <sheetViews>
    <sheetView showGridLines="0" topLeftCell="A54" zoomScale="75" zoomScaleNormal="75" workbookViewId="0">
      <selection activeCell="AM80" sqref="AM80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'[2]Form P2KB 01'!V7:X8</f>
        <v>2</v>
      </c>
      <c r="W7" s="261"/>
      <c r="X7" s="273"/>
      <c r="Y7" s="241">
        <f>'[2]Form P2KB 01'!Y7:AA8</f>
        <v>0</v>
      </c>
      <c r="Z7" s="242"/>
      <c r="AA7" s="243"/>
      <c r="AB7" s="241">
        <f>'[2]Form P2KB 01'!AB7:AD8</f>
        <v>1</v>
      </c>
      <c r="AC7" s="242"/>
      <c r="AD7" s="243"/>
      <c r="AE7" s="241">
        <f>'[2]Form P2KB 01'!AE7:AG8</f>
        <v>9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1</v>
      </c>
      <c r="Z10" s="22">
        <f>'[2]Form P2KB 01'!Z10</f>
        <v>9</v>
      </c>
      <c r="AA10" s="249" t="s">
        <v>12</v>
      </c>
      <c r="AB10" s="250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1</v>
      </c>
      <c r="AG10" s="20">
        <f>'[2]Form P2KB 01'!AG10</f>
        <v>9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'[2]Form P2KB 01'!F13</f>
        <v>0</v>
      </c>
      <c r="G13" s="28">
        <f>'[2]Form P2KB 01'!G13</f>
        <v>0</v>
      </c>
      <c r="H13" s="28">
        <f>'[2]Form P2KB 01'!H13</f>
        <v>0</v>
      </c>
      <c r="I13" s="29">
        <f>'[2]Form P2KB 01'!I13</f>
        <v>0</v>
      </c>
      <c r="J13" s="30"/>
      <c r="K13" s="29">
        <f>'[2]Form P2KB 01'!K13</f>
        <v>0</v>
      </c>
      <c r="L13" s="29">
        <f>'[2]Form P2KB 01'!L13</f>
        <v>0</v>
      </c>
      <c r="M13" s="29">
        <f>'[2]Form P2KB 01'!M13</f>
        <v>0</v>
      </c>
      <c r="N13" s="29">
        <f>'[2]Form P2KB 01'!N13</f>
        <v>0</v>
      </c>
      <c r="O13" s="29">
        <f>'[2]Form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'[2]Form P2KB 01'!F16</f>
        <v>1</v>
      </c>
      <c r="G16" s="28">
        <f>'[2]Form P2KB 01'!G16</f>
        <v>3</v>
      </c>
      <c r="H16" s="28">
        <f>'[2]Form P2KB 01'!H16</f>
        <v>4</v>
      </c>
      <c r="I16" s="43"/>
      <c r="J16" s="28">
        <f>'[2]Form P2KB 01'!J16</f>
        <v>2</v>
      </c>
      <c r="K16" s="28">
        <f>'[2]Form P2KB 01'!K16</f>
        <v>0</v>
      </c>
      <c r="L16" s="28">
        <f>'[2]Form P2KB 01'!L16</f>
        <v>0</v>
      </c>
      <c r="M16" s="28">
        <f>'[2]Form P2KB 01'!M16</f>
        <v>4</v>
      </c>
      <c r="N16" s="43"/>
      <c r="O16" s="28">
        <f>'[2]Form P2KB 01'!O16</f>
        <v>0</v>
      </c>
      <c r="P16" s="28">
        <f>'[2]Form P2KB 01'!P16</f>
        <v>0</v>
      </c>
      <c r="Q16" s="28">
        <f>'[2]Form P2KB 01'!Q16</f>
        <v>0</v>
      </c>
      <c r="R16" s="28">
        <f>'[2]Form P2KB 01'!R16</f>
        <v>8</v>
      </c>
      <c r="S16" s="43"/>
      <c r="T16" s="28">
        <f>'[2]Form P2KB 01'!T16</f>
        <v>0</v>
      </c>
      <c r="U16" s="234">
        <f>'[2]Form P2KB 01'!U16:V16</f>
        <v>2</v>
      </c>
      <c r="V16" s="235"/>
      <c r="W16" s="234">
        <f>'[2]Form P2KB 01'!W16:X16</f>
        <v>4</v>
      </c>
      <c r="X16" s="235"/>
      <c r="Y16" s="234">
        <f>'[2]Form P2KB 01'!Y16:Z16</f>
        <v>0</v>
      </c>
      <c r="Z16" s="235"/>
      <c r="AA16" s="234">
        <f>'[2]Form P2KB 01'!AA16:AB16</f>
        <v>7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'[2]Form P2KB 01'!F18:AG19</f>
        <v>Agoes Kooshartoro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6" t="s">
        <v>17</v>
      </c>
      <c r="C20" s="237"/>
      <c r="D20" s="41"/>
      <c r="E20" s="42"/>
      <c r="F20" s="220" t="str">
        <f>'[2]Form P2KB 01'!F20:AH21</f>
        <v>Surabaya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8"/>
      <c r="C21" s="239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0">
        <f>'[2]Form P2KB 01'!F22</f>
        <v>23249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'[2]Form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20">
        <f>'[2]Form P2KB 01'!F25:AH26</f>
        <v>44434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'[2]Form P2KB 01'!F27:AG29</f>
        <v>Jl.Lefran Pane Gg. Atab No.1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'[2]Form P2KB 01'!F30:AG30</f>
        <v>Tugu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'[2]Form P2KB 01'!F31:AH32</f>
        <v>Cimanggis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'[2]Form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'[2]Form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'[2]Form P2KB 01'!F37:AH38</f>
        <v>16951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'[2]Form P2KB 01'!F39:AH40</f>
        <v>021 - 70624099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'[2]Form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'[2]Form P2KB 01'!F43:AH44</f>
        <v>08128017907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'[2]Form P2KB 01'!F45:AH47</f>
        <v>dr.agoes07@yahoo.co.id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[2]Profesional!I35+[2]Profesional!H78</f>
        <v>11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[2]Profesional!H121</f>
        <v>1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[2]Profesional!I178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[2]Profesional!G195+[2]Profesional!G225+[2]Profesional!G241+[2]Profesional!H258</f>
        <v>140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152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[2]Pembelajaran!H27</f>
        <v>79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[2]Pembelajaran!G92+[2]Pembelajaran!G128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79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'[2]Pengabdian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'[2]Pengabdian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'[2]Pengabdian Masy-Profesi'!G89</f>
        <v>4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'[2]Pengabdian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4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'[2]Publikasi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'[2]Publikasi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'[2]Publikasi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'[2]Publikasi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'[2]Publikasi '!F100+'[2]Publikasi '!F118+'[2]Publikasi '!F136+'[2]Publikasi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'[2]Pengembangan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'[2]Pengembangan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89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12B7-EF7A-47B0-9F78-1ABFBC5D9515}">
  <sheetPr>
    <tabColor theme="1"/>
  </sheetPr>
  <dimension ref="B2:AH158"/>
  <sheetViews>
    <sheetView showGridLines="0" topLeftCell="A55" zoomScale="75" zoomScaleNormal="75" workbookViewId="0">
      <selection activeCell="AM83" sqref="AM83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'[3]Form P2KB 01'!V7:X8</f>
        <v>2</v>
      </c>
      <c r="W7" s="261"/>
      <c r="X7" s="273"/>
      <c r="Y7" s="241">
        <f>'[3]Form P2KB 01'!Y7:AA8</f>
        <v>0</v>
      </c>
      <c r="Z7" s="242"/>
      <c r="AA7" s="243"/>
      <c r="AB7" s="241">
        <f>'[3]Form P2KB 01'!AB7:AD8</f>
        <v>1</v>
      </c>
      <c r="AC7" s="242"/>
      <c r="AD7" s="243"/>
      <c r="AE7" s="241">
        <f>'[3]Form P2KB 01'!AE7:AG8</f>
        <v>8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1</v>
      </c>
      <c r="Z10" s="22">
        <f>'[3]Form P2KB 01'!Z10</f>
        <v>8</v>
      </c>
      <c r="AA10" s="249" t="s">
        <v>12</v>
      </c>
      <c r="AB10" s="250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1</v>
      </c>
      <c r="AG10" s="20">
        <f>'[3]Form P2KB 01'!AG10</f>
        <v>8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'[3]Form P2KB 01'!F13</f>
        <v>0</v>
      </c>
      <c r="G13" s="28">
        <f>'[3]Form P2KB 01'!G13</f>
        <v>0</v>
      </c>
      <c r="H13" s="28">
        <f>'[3]Form P2KB 01'!H13</f>
        <v>0</v>
      </c>
      <c r="I13" s="29">
        <f>'[3]Form P2KB 01'!I13</f>
        <v>0</v>
      </c>
      <c r="J13" s="30"/>
      <c r="K13" s="29">
        <f>'[3]Form P2KB 01'!K13</f>
        <v>0</v>
      </c>
      <c r="L13" s="29">
        <f>'[3]Form P2KB 01'!L13</f>
        <v>0</v>
      </c>
      <c r="M13" s="29">
        <f>'[3]Form P2KB 01'!M13</f>
        <v>0</v>
      </c>
      <c r="N13" s="29">
        <f>'[3]Form P2KB 01'!N13</f>
        <v>0</v>
      </c>
      <c r="O13" s="29">
        <f>'[3]Form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'[3]Form P2KB 01'!F16</f>
        <v>1</v>
      </c>
      <c r="G16" s="28">
        <f>'[3]Form P2KB 01'!G16</f>
        <v>3</v>
      </c>
      <c r="H16" s="28">
        <f>'[3]Form P2KB 01'!H16</f>
        <v>4</v>
      </c>
      <c r="I16" s="43"/>
      <c r="J16" s="28">
        <f>'[3]Form P2KB 01'!J16</f>
        <v>2</v>
      </c>
      <c r="K16" s="28">
        <f>'[3]Form P2KB 01'!K16</f>
        <v>0</v>
      </c>
      <c r="L16" s="28">
        <f>'[3]Form P2KB 01'!L16</f>
        <v>0</v>
      </c>
      <c r="M16" s="28">
        <f>'[3]Form P2KB 01'!M16</f>
        <v>4</v>
      </c>
      <c r="N16" s="43"/>
      <c r="O16" s="28">
        <f>'[3]Form P2KB 01'!O16</f>
        <v>0</v>
      </c>
      <c r="P16" s="28">
        <f>'[3]Form P2KB 01'!P16</f>
        <v>0</v>
      </c>
      <c r="Q16" s="28">
        <f>'[3]Form P2KB 01'!Q16</f>
        <v>0</v>
      </c>
      <c r="R16" s="28">
        <f>'[3]Form P2KB 01'!R16</f>
        <v>8</v>
      </c>
      <c r="S16" s="43"/>
      <c r="T16" s="28">
        <f>'[3]Form P2KB 01'!T16</f>
        <v>0</v>
      </c>
      <c r="U16" s="234">
        <f>'[3]Form P2KB 01'!U16:V16</f>
        <v>2</v>
      </c>
      <c r="V16" s="235"/>
      <c r="W16" s="234">
        <f>'[3]Form P2KB 01'!W16:X16</f>
        <v>4</v>
      </c>
      <c r="X16" s="235"/>
      <c r="Y16" s="234">
        <f>'[3]Form P2KB 01'!Y16:Z16</f>
        <v>0</v>
      </c>
      <c r="Z16" s="235"/>
      <c r="AA16" s="234">
        <f>'[3]Form P2KB 01'!AA16:AB16</f>
        <v>7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'[3]Form P2KB 01'!F18:AG19</f>
        <v>Agoes Kooshartoro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6" t="s">
        <v>17</v>
      </c>
      <c r="C20" s="237"/>
      <c r="D20" s="41"/>
      <c r="E20" s="42"/>
      <c r="F20" s="220" t="str">
        <f>'[3]Form P2KB 01'!F20:AH21</f>
        <v>Surabaya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8"/>
      <c r="C21" s="239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0">
        <f>'[3]Form P2KB 01'!F22</f>
        <v>23249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'[3]Form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20">
        <f>'[3]Form P2KB 01'!F25:AH26</f>
        <v>44434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'[3]Form P2KB 01'!F27:AG29</f>
        <v>Jl.Lefran Pane Gg. Atab No.1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'[3]Form P2KB 01'!F30:AG30</f>
        <v>Tugu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'[3]Form P2KB 01'!F31:AH32</f>
        <v>Cimanggis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'[3]Form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'[3]Form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'[3]Form P2KB 01'!F37:AH38</f>
        <v>16951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'[3]Form P2KB 01'!F39:AH40</f>
        <v>021 - 70624099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'[3]Form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'[3]Form P2KB 01'!F43:AH44</f>
        <v>08128017907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'[3]Form P2KB 01'!F45:AH47</f>
        <v>dr.agoes07@yahoo.co.id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[3]Profesional!I35+[3]Profesional!H78</f>
        <v>43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[3]Profesional!H121</f>
        <v>2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[3]Profesional!I178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[3]Profesional!G195+[3]Profesional!G225+[3]Profesional!G241+[3]Profesional!H258</f>
        <v>135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180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[3]Pembelajaran!H27</f>
        <v>60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[3]Pembelajaran!G92+[3]Pembelajaran!G128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60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'[3]Pengabdian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'[3]Pengabdian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'[3]Pengabdian Masy-Profesi'!G89</f>
        <v>4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'[3]Pengabdian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4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'[3]Publikasi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'[3]Publikasi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'[3]Publikasi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'[3]Publikasi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'[3]Publikasi '!F100+'[3]Publikasi '!F118+'[3]Publikasi '!F136+'[3]Publikasi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'[3]Pengembangan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'[3]Pengembangan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88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74B1-80B3-41FA-8EEA-8B0017C6EC7E}">
  <sheetPr>
    <tabColor theme="1"/>
  </sheetPr>
  <dimension ref="B2:AH158"/>
  <sheetViews>
    <sheetView showGridLines="0" topLeftCell="A54" zoomScale="75" zoomScaleNormal="75" workbookViewId="0">
      <selection activeCell="AM104" sqref="AM104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'[4]Form P2KB 01'!V7:X8</f>
        <v>2</v>
      </c>
      <c r="W7" s="261"/>
      <c r="X7" s="273"/>
      <c r="Y7" s="241">
        <f>'[4]Form P2KB 01'!Y7:AA8</f>
        <v>0</v>
      </c>
      <c r="Z7" s="242"/>
      <c r="AA7" s="243"/>
      <c r="AB7" s="241">
        <f>'[4]Form P2KB 01'!AB7:AD8</f>
        <v>1</v>
      </c>
      <c r="AC7" s="242"/>
      <c r="AD7" s="243"/>
      <c r="AE7" s="241">
        <f>'[4]Form P2KB 01'!AE7:AG8</f>
        <v>7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1</v>
      </c>
      <c r="Z10" s="22">
        <f>'[4]Form P2KB 01'!Z10</f>
        <v>7</v>
      </c>
      <c r="AA10" s="249" t="s">
        <v>12</v>
      </c>
      <c r="AB10" s="250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1</v>
      </c>
      <c r="AG10" s="20">
        <f>'[4]Form P2KB 01'!AG10</f>
        <v>7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'[4]Form P2KB 01'!F13</f>
        <v>0</v>
      </c>
      <c r="G13" s="28">
        <f>'[4]Form P2KB 01'!G13</f>
        <v>0</v>
      </c>
      <c r="H13" s="28">
        <f>'[4]Form P2KB 01'!H13</f>
        <v>0</v>
      </c>
      <c r="I13" s="29">
        <f>'[4]Form P2KB 01'!I13</f>
        <v>0</v>
      </c>
      <c r="J13" s="30"/>
      <c r="K13" s="29">
        <f>'[4]Form P2KB 01'!K13</f>
        <v>0</v>
      </c>
      <c r="L13" s="29">
        <f>'[4]Form P2KB 01'!L13</f>
        <v>0</v>
      </c>
      <c r="M13" s="29">
        <f>'[4]Form P2KB 01'!M13</f>
        <v>0</v>
      </c>
      <c r="N13" s="29">
        <f>'[4]Form P2KB 01'!N13</f>
        <v>0</v>
      </c>
      <c r="O13" s="29">
        <f>'[4]Form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'[4]Form P2KB 01'!F16</f>
        <v>1</v>
      </c>
      <c r="G16" s="28">
        <f>'[4]Form P2KB 01'!G16</f>
        <v>3</v>
      </c>
      <c r="H16" s="28">
        <f>'[4]Form P2KB 01'!H16</f>
        <v>4</v>
      </c>
      <c r="I16" s="43"/>
      <c r="J16" s="28">
        <f>'[4]Form P2KB 01'!J16</f>
        <v>2</v>
      </c>
      <c r="K16" s="28">
        <f>'[4]Form P2KB 01'!K16</f>
        <v>0</v>
      </c>
      <c r="L16" s="28">
        <f>'[4]Form P2KB 01'!L16</f>
        <v>0</v>
      </c>
      <c r="M16" s="28">
        <f>'[4]Form P2KB 01'!M16</f>
        <v>4</v>
      </c>
      <c r="N16" s="43"/>
      <c r="O16" s="28">
        <f>'[4]Form P2KB 01'!O16</f>
        <v>0</v>
      </c>
      <c r="P16" s="28">
        <f>'[4]Form P2KB 01'!P16</f>
        <v>0</v>
      </c>
      <c r="Q16" s="28">
        <f>'[4]Form P2KB 01'!Q16</f>
        <v>0</v>
      </c>
      <c r="R16" s="28">
        <f>'[4]Form P2KB 01'!R16</f>
        <v>8</v>
      </c>
      <c r="S16" s="43"/>
      <c r="T16" s="28">
        <f>'[4]Form P2KB 01'!T16</f>
        <v>0</v>
      </c>
      <c r="U16" s="234">
        <f>'[4]Form P2KB 01'!U16:V16</f>
        <v>2</v>
      </c>
      <c r="V16" s="235"/>
      <c r="W16" s="234">
        <f>'[4]Form P2KB 01'!W16:X16</f>
        <v>4</v>
      </c>
      <c r="X16" s="235"/>
      <c r="Y16" s="234">
        <f>'[4]Form P2KB 01'!Y16:Z16</f>
        <v>0</v>
      </c>
      <c r="Z16" s="235"/>
      <c r="AA16" s="234">
        <f>'[4]Form P2KB 01'!AA16:AB16</f>
        <v>7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'[4]Form P2KB 01'!F18:AG19</f>
        <v>Agoes Kooshartoro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6" t="s">
        <v>17</v>
      </c>
      <c r="C20" s="237"/>
      <c r="D20" s="41"/>
      <c r="E20" s="42"/>
      <c r="F20" s="220" t="str">
        <f>'[4]Form P2KB 01'!F20:AH21</f>
        <v>Surabaya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8"/>
      <c r="C21" s="239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0">
        <f>'[4]Form P2KB 01'!F22</f>
        <v>23249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'[4]Form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20">
        <f>'[4]Form P2KB 01'!F25:AH26</f>
        <v>44434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'[4]Form P2KB 01'!F27:AG29</f>
        <v>Jl.Lefran Pane Gg. Atab No.1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'[4]Form P2KB 01'!F30:AG30</f>
        <v>Tugu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'[4]Form P2KB 01'!F31:AH32</f>
        <v>Cimanggis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'[4]Form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'[4]Form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'[4]Form P2KB 01'!F37:AH38</f>
        <v>16951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'[4]Form P2KB 01'!F39:AH40</f>
        <v>021 - 70624099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'[4]Form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'[4]Form P2KB 01'!F43:AH44</f>
        <v>08128017907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'[4]Form P2KB 01'!F45:AH47</f>
        <v>dr.agoes07@yahoo.co.id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[4]Profesional!I39+[4]Profesional!H82</f>
        <v>36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[4]Profesional!H125</f>
        <v>2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[4]Profesional!I182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[4]Profesional!G199+[4]Profesional!G229+[4]Profesional!G245+[4]Profesional!H262</f>
        <v>90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128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[4]Pembelajaran!H24</f>
        <v>29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[4]Pembelajaran!G89+[4]Pembelajaran!G125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29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'[4]Pengabdian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'[4]Pengabdian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'[4]Pengabdian Masy-Profesi'!G89</f>
        <v>4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'[4]Pengabdian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4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'[4]Publikasi '!J17</f>
        <v>4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'[4]Publikasi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'[4]Publikasi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'[4]Publikasi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'[4]Publikasi '!F100+'[4]Publikasi '!F118+'[4]Publikasi '!F136+'[4]Publikasi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4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'[4]Pengembangan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'[4]Pengembangan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87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619CE-10EB-4A1A-AC49-3350F18B22A4}">
  <sheetPr>
    <tabColor theme="1"/>
  </sheetPr>
  <dimension ref="B2:AH158"/>
  <sheetViews>
    <sheetView showGridLines="0" topLeftCell="A55" zoomScale="75" zoomScaleNormal="75" workbookViewId="0">
      <selection activeCell="AL85" sqref="AL85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'[5]Form P2KB 01'!V7:X8</f>
        <v>2</v>
      </c>
      <c r="W7" s="261"/>
      <c r="X7" s="273"/>
      <c r="Y7" s="241">
        <f>'[5]Form P2KB 01'!Y7:AA8</f>
        <v>0</v>
      </c>
      <c r="Z7" s="242"/>
      <c r="AA7" s="243"/>
      <c r="AB7" s="241">
        <f>'[5]Form P2KB 01'!AB7:AD8</f>
        <v>1</v>
      </c>
      <c r="AC7" s="242"/>
      <c r="AD7" s="243"/>
      <c r="AE7" s="241">
        <f>'[5]Form P2KB 01'!AE7:AG8</f>
        <v>6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1</v>
      </c>
      <c r="Z10" s="22">
        <f>'[5]Form P2KB 01'!Z10</f>
        <v>6</v>
      </c>
      <c r="AA10" s="249" t="s">
        <v>12</v>
      </c>
      <c r="AB10" s="250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1</v>
      </c>
      <c r="AG10" s="20">
        <f>'[5]Form P2KB 01'!AG10</f>
        <v>6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'[5]Form P2KB 01'!F13</f>
        <v>0</v>
      </c>
      <c r="G13" s="28">
        <f>'[5]Form P2KB 01'!G13</f>
        <v>0</v>
      </c>
      <c r="H13" s="28">
        <f>'[5]Form P2KB 01'!H13</f>
        <v>0</v>
      </c>
      <c r="I13" s="29">
        <f>'[5]Form P2KB 01'!I13</f>
        <v>0</v>
      </c>
      <c r="J13" s="30"/>
      <c r="K13" s="29">
        <f>'[5]Form P2KB 01'!K13</f>
        <v>0</v>
      </c>
      <c r="L13" s="29">
        <f>'[5]Form P2KB 01'!L13</f>
        <v>0</v>
      </c>
      <c r="M13" s="29">
        <f>'[5]Form P2KB 01'!M13</f>
        <v>0</v>
      </c>
      <c r="N13" s="29">
        <f>'[5]Form P2KB 01'!N13</f>
        <v>0</v>
      </c>
      <c r="O13" s="29">
        <f>'[5]Form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'[5]Form P2KB 01'!F16</f>
        <v>1</v>
      </c>
      <c r="G16" s="28">
        <f>'[5]Form P2KB 01'!G16</f>
        <v>3</v>
      </c>
      <c r="H16" s="28">
        <f>'[5]Form P2KB 01'!H16</f>
        <v>4</v>
      </c>
      <c r="I16" s="43"/>
      <c r="J16" s="28">
        <f>'[5]Form P2KB 01'!J16</f>
        <v>2</v>
      </c>
      <c r="K16" s="28">
        <f>'[5]Form P2KB 01'!K16</f>
        <v>0</v>
      </c>
      <c r="L16" s="28">
        <f>'[5]Form P2KB 01'!L16</f>
        <v>0</v>
      </c>
      <c r="M16" s="28">
        <f>'[5]Form P2KB 01'!M16</f>
        <v>4</v>
      </c>
      <c r="N16" s="43"/>
      <c r="O16" s="28">
        <f>'[5]Form P2KB 01'!O16</f>
        <v>0</v>
      </c>
      <c r="P16" s="28">
        <f>'[5]Form P2KB 01'!P16</f>
        <v>0</v>
      </c>
      <c r="Q16" s="28">
        <f>'[5]Form P2KB 01'!Q16</f>
        <v>0</v>
      </c>
      <c r="R16" s="28">
        <f>'[5]Form P2KB 01'!R16</f>
        <v>8</v>
      </c>
      <c r="S16" s="43"/>
      <c r="T16" s="28">
        <f>'[5]Form P2KB 01'!T16</f>
        <v>0</v>
      </c>
      <c r="U16" s="234">
        <f>'[5]Form P2KB 01'!U16:V16</f>
        <v>2</v>
      </c>
      <c r="V16" s="235"/>
      <c r="W16" s="234">
        <f>'[5]Form P2KB 01'!W16:X16</f>
        <v>4</v>
      </c>
      <c r="X16" s="235"/>
      <c r="Y16" s="234">
        <f>'[5]Form P2KB 01'!Y16:Z16</f>
        <v>0</v>
      </c>
      <c r="Z16" s="235"/>
      <c r="AA16" s="234">
        <f>'[5]Form P2KB 01'!AA16:AB16</f>
        <v>7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'[5]Form P2KB 01'!F18:AG19</f>
        <v>Agoes Kooshartoro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6" t="s">
        <v>17</v>
      </c>
      <c r="C20" s="237"/>
      <c r="D20" s="41"/>
      <c r="E20" s="42"/>
      <c r="F20" s="220" t="str">
        <f>'[5]Form P2KB 01'!F20:AH21</f>
        <v>Surabaya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8"/>
      <c r="C21" s="239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0">
        <f>'[5]Form P2KB 01'!F22</f>
        <v>23249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'[5]Form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20">
        <f>'[5]Form P2KB 01'!F25:AH26</f>
        <v>44434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'[5]Form P2KB 01'!F27:AG29</f>
        <v>Jl.Lefran Pane Gg. Atab No.1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'[5]Form P2KB 01'!F30:AG30</f>
        <v>Tugu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'[5]Form P2KB 01'!F31:AH32</f>
        <v>Cimanggis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'[5]Form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'[5]Form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'[5]Form P2KB 01'!F37:AH38</f>
        <v>16951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'[5]Form P2KB 01'!F39:AH40</f>
        <v>021 - 70624099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'[5]Form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'[5]Form P2KB 01'!F43:AH44</f>
        <v>08128017907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'[5]Form P2KB 01'!F45:AH47</f>
        <v>dr.agoes07@yahoo.co.id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[5]Profesional!I39+[5]Profesional!H82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[5]Profesional!H125</f>
        <v>2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[5]Profesional!I182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[5]Profesional!G199+[5]Profesional!G229+[5]Profesional!G245+[5]Profesional!H262</f>
        <v>100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102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[5]Pembelajaran!H24</f>
        <v>14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[5]Pembelajaran!G89+[5]Pembelajaran!G125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14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'[5]Pengabdian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'[5]Pengabdian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'[5]Pengabdian Masy-Profesi'!G89</f>
        <v>4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'[5]Pengabdian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4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'[5]Publikasi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'[5]Publikasi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'[5]Publikasi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'[5]Publikasi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'[5]Publikasi '!F100+'[5]Publikasi '!F118+'[5]Publikasi '!F136+'[5]Publikasi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'[5]Pengembangan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'[5]Pengembangan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75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5100-AEB0-4B5B-B9F4-8F6A307BA371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2020</vt:lpstr>
      <vt:lpstr>2019</vt:lpstr>
      <vt:lpstr>2018</vt:lpstr>
      <vt:lpstr>2017</vt:lpstr>
      <vt:lpstr>2016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2020-08-03T01:33:39Z</dcterms:created>
  <dcterms:modified xsi:type="dcterms:W3CDTF">2020-08-03T04:28:37Z</dcterms:modified>
</cp:coreProperties>
</file>