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Robby\P2KB\"/>
    </mc:Choice>
  </mc:AlternateContent>
  <xr:revisionPtr revIDLastSave="0" documentId="13_ncr:1_{38DE8590-DE27-418E-AE6B-ED746C71AAB3}" xr6:coauthVersionLast="45" xr6:coauthVersionMax="45" xr10:uidLastSave="{00000000-0000-0000-0000-000000000000}"/>
  <bookViews>
    <workbookView xWindow="-110" yWindow="-110" windowWidth="19420" windowHeight="10300" activeTab="4" xr2:uid="{3546782D-2A4E-417E-B279-4731B79BE87B}"/>
  </bookViews>
  <sheets>
    <sheet name="2019" sheetId="5" r:id="rId1"/>
    <sheet name="2020" sheetId="6" r:id="rId2"/>
    <sheet name="2021" sheetId="3" r:id="rId3"/>
    <sheet name="2022" sheetId="2" r:id="rId4"/>
    <sheet name="2023" sheetId="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'2019'!$A$1:$BO$113</definedName>
    <definedName name="_xlnm.Print_Area" localSheetId="1">'2020'!$A$1:$BO$113</definedName>
    <definedName name="_xlnm.Print_Area" localSheetId="2">'2021'!$A$1:$BO$113</definedName>
    <definedName name="_xlnm.Print_Area" localSheetId="3">'2022'!$A$1:$BO$113</definedName>
    <definedName name="_xlnm.Print_Area" localSheetId="4">'2023'!$A$1:$BO$113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6" l="1"/>
  <c r="AB89" i="6"/>
  <c r="AB87" i="6"/>
  <c r="AB84" i="6"/>
  <c r="AB93" i="6" s="1"/>
  <c r="AB80" i="6"/>
  <c r="AB78" i="6"/>
  <c r="AB82" i="6" s="1"/>
  <c r="AB77" i="6"/>
  <c r="AB76" i="6"/>
  <c r="AB75" i="6"/>
  <c r="AB71" i="6"/>
  <c r="AB68" i="6"/>
  <c r="AB66" i="6"/>
  <c r="AB64" i="6"/>
  <c r="AB73" i="6" s="1"/>
  <c r="AB61" i="6"/>
  <c r="AB60" i="6"/>
  <c r="AB59" i="6"/>
  <c r="AB58" i="6"/>
  <c r="AB57" i="6"/>
  <c r="AB55" i="6"/>
  <c r="AB53" i="6"/>
  <c r="AB62" i="6" s="1"/>
  <c r="AB50" i="6"/>
  <c r="AB47" i="6"/>
  <c r="AB51" i="6" s="1"/>
  <c r="F43" i="6"/>
  <c r="F41" i="6"/>
  <c r="F39" i="6"/>
  <c r="F37" i="6"/>
  <c r="F35" i="6"/>
  <c r="F33" i="6"/>
  <c r="F31" i="6"/>
  <c r="F29" i="6"/>
  <c r="F28" i="6"/>
  <c r="F25" i="6"/>
  <c r="F23" i="6"/>
  <c r="F21" i="6"/>
  <c r="F20" i="6"/>
  <c r="F18" i="6"/>
  <c r="F16" i="6"/>
  <c r="F13" i="6"/>
  <c r="AG10" i="6"/>
  <c r="AF10" i="6"/>
  <c r="AD10" i="6"/>
  <c r="AC10" i="6"/>
  <c r="Z10" i="6"/>
  <c r="Y10" i="6"/>
  <c r="X10" i="6"/>
  <c r="W10" i="6"/>
  <c r="V10" i="6"/>
  <c r="AC7" i="6"/>
  <c r="AB7" i="6"/>
  <c r="AA7" i="6"/>
  <c r="Z7" i="6"/>
  <c r="AB91" i="5" l="1"/>
  <c r="AB89" i="5"/>
  <c r="AB87" i="5"/>
  <c r="AB84" i="5"/>
  <c r="AB80" i="5"/>
  <c r="AB78" i="5"/>
  <c r="AB82" i="5" s="1"/>
  <c r="AB93" i="5" s="1"/>
  <c r="AB77" i="5"/>
  <c r="AB76" i="5"/>
  <c r="AB75" i="5"/>
  <c r="AB71" i="5"/>
  <c r="AB68" i="5"/>
  <c r="AB66" i="5"/>
  <c r="AB64" i="5"/>
  <c r="AB62" i="5"/>
  <c r="AB61" i="5"/>
  <c r="AB60" i="5"/>
  <c r="AB59" i="5"/>
  <c r="AB58" i="5"/>
  <c r="AB57" i="5"/>
  <c r="AB55" i="5"/>
  <c r="AB53" i="5"/>
  <c r="AB51" i="5"/>
  <c r="AB50" i="5"/>
  <c r="AB47" i="5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X10" i="5"/>
  <c r="W10" i="5"/>
  <c r="V10" i="5"/>
  <c r="AC7" i="5"/>
  <c r="AB7" i="5"/>
  <c r="AA7" i="5"/>
  <c r="Z7" i="5"/>
  <c r="AB91" i="3"/>
  <c r="AB89" i="3"/>
  <c r="AB87" i="3"/>
  <c r="AB84" i="3"/>
  <c r="AB80" i="3"/>
  <c r="AB78" i="3"/>
  <c r="AB77" i="3"/>
  <c r="AB76" i="3"/>
  <c r="AB75" i="3"/>
  <c r="AB71" i="3"/>
  <c r="AB68" i="3"/>
  <c r="AB66" i="3"/>
  <c r="AB64" i="3"/>
  <c r="AB61" i="3"/>
  <c r="AB60" i="3"/>
  <c r="AB59" i="3"/>
  <c r="AB58" i="3"/>
  <c r="AB57" i="3"/>
  <c r="AB55" i="3"/>
  <c r="AB53" i="3"/>
  <c r="AB50" i="3"/>
  <c r="AB47" i="3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X10" i="3"/>
  <c r="W10" i="3"/>
  <c r="V10" i="3"/>
  <c r="AC7" i="3"/>
  <c r="AB7" i="3"/>
  <c r="AA7" i="3"/>
  <c r="Z7" i="3"/>
  <c r="AB91" i="2"/>
  <c r="AB89" i="2"/>
  <c r="AB87" i="2"/>
  <c r="AB84" i="2"/>
  <c r="AB80" i="2"/>
  <c r="AB78" i="2"/>
  <c r="AB77" i="2"/>
  <c r="AB76" i="2"/>
  <c r="AB75" i="2"/>
  <c r="AB71" i="2"/>
  <c r="AB68" i="2"/>
  <c r="AB66" i="2"/>
  <c r="AB64" i="2"/>
  <c r="AB61" i="2"/>
  <c r="AB60" i="2"/>
  <c r="AB59" i="2"/>
  <c r="AB58" i="2"/>
  <c r="AB57" i="2"/>
  <c r="AB55" i="2"/>
  <c r="AB53" i="2"/>
  <c r="AB50" i="2"/>
  <c r="AB47" i="2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X10" i="2"/>
  <c r="W10" i="2"/>
  <c r="V10" i="2"/>
  <c r="AC7" i="2"/>
  <c r="AB7" i="2"/>
  <c r="AA7" i="2"/>
  <c r="Z7" i="2"/>
  <c r="AB91" i="1"/>
  <c r="AB89" i="1"/>
  <c r="AB87" i="1"/>
  <c r="AB84" i="1"/>
  <c r="AB80" i="1"/>
  <c r="AB78" i="1"/>
  <c r="AB77" i="1"/>
  <c r="AB76" i="1"/>
  <c r="AB75" i="1"/>
  <c r="AB71" i="1"/>
  <c r="AB68" i="1"/>
  <c r="AB66" i="1"/>
  <c r="AB64" i="1"/>
  <c r="AB61" i="1"/>
  <c r="AB60" i="1"/>
  <c r="AB59" i="1"/>
  <c r="AB58" i="1"/>
  <c r="AB57" i="1"/>
  <c r="AB55" i="1"/>
  <c r="AB53" i="1"/>
  <c r="AB50" i="1"/>
  <c r="AB47" i="1"/>
  <c r="AB51" i="1" s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X10" i="1"/>
  <c r="W10" i="1"/>
  <c r="V10" i="1"/>
  <c r="AC7" i="1"/>
  <c r="AB7" i="1"/>
  <c r="AA7" i="1"/>
  <c r="Z7" i="1"/>
  <c r="AB82" i="2" l="1"/>
  <c r="AB93" i="2" s="1"/>
  <c r="AB51" i="2"/>
  <c r="AB51" i="3"/>
  <c r="AB82" i="3"/>
  <c r="AB93" i="3" s="1"/>
  <c r="AB73" i="3"/>
  <c r="AB73" i="1"/>
  <c r="AB62" i="3"/>
  <c r="AB62" i="1"/>
  <c r="AB73" i="2"/>
  <c r="AB62" i="2"/>
  <c r="AB82" i="1"/>
  <c r="AB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D081331C-C8E0-435C-8667-DA5B189D6533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A612A47B-3E6C-47A5-83F6-3C15F2FEB03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A6C29B79-E643-4C70-A43D-8EF59D20A68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CE9202D8-94A6-4236-99D8-1A51D5D4B98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010F3BFA-FCF0-43CC-B05A-90160CAF238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<sst xmlns="http://schemas.openxmlformats.org/spreadsheetml/2006/main" count="610" uniqueCount="101">
  <si>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</si>
  <si>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</si>
  <si>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</si>
  <si>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</si>
  <si>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</si>
  <si>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</si>
  <si>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</si>
  <si>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</si>
  <si>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</si>
  <si>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</si>
  <si>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</si>
  <si>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</si>
  <si>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</si>
  <si>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</si>
  <si>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</si>
  <si>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</si>
  <si>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</si>
  <si>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</si>
  <si>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</si>
  <si>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</si>
  <si>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</si>
  <si>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</si>
  <si>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</si>
  <si>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</si>
  <si>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</si>
  <si>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</si>
  <si>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</si>
  <si>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</si>
  <si>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</si>
  <si>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</si>
  <si>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</si>
  <si>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</si>
  <si>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</si>
  <si>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</si>
  <si>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</si>
  <si>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</si>
  <si>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</si>
  <si>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</si>
  <si>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</si>
  <si>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</si>
  <si>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</si>
  <si>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</si>
  <si>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</si>
  <si>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</si>
  <si>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</si>
  <si>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</si>
  <si>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</si>
  <si>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</si>
  <si>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</si>
  <si>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</si>
  <si>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</si>
  <si>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</si>
  <si>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</si>
  <si>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</si>
  <si>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</si>
  <si>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</si>
  <si>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</si>
  <si>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</si>
  <si>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</si>
  <si>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</si>
  <si>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</si>
  <si>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</si>
  <si>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</si>
  <si>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</si>
  <si>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</si>
  <si>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</si>
  <si>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</si>
  <si>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 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</si>
  <si>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</si>
  <si>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</si>
  <si>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</si>
  <si>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</si>
  <si>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</si>
  <si>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</si>
  <si>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</si>
  <si>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</si>
  <si>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</si>
  <si>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</si>
  <si>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 xml:space="preserve">Melakukan penelitian mandiri yg berhubungan dgn profesinya atau </t>
  </si>
  <si>
    <t>berhubungan dgn 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</si>
  <si>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</si>
  <si>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</si>
  <si>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</si>
  <si>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</si>
  <si>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</t>
  </si>
  <si>
    <t>P2KB IPD CABANG</t>
  </si>
  <si>
    <t xml:space="preserve"> laporkan jumlah angka SKP yang telah diperoleh yang bersangkutan.</t>
  </si>
  <si>
    <t>Depok,                                             2023</t>
  </si>
  <si>
    <t>TANDA-TANGAN</t>
  </si>
  <si>
    <t>NAMA LENGKAP</t>
  </si>
  <si>
    <t>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</si>
  <si>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</si>
  <si>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</si>
  <si>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</si>
  <si>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</si>
  <si>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</si>
  <si>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</si>
  <si>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          2022</t>
  </si>
  <si>
    <t>Depok,                                             2021</t>
  </si>
  <si>
    <t>Depok,                                             2020</t>
  </si>
  <si>
    <t>Depok,                                          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</si>
</sst>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[$-409]d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0" tint="-4.9989318521683403E-2"/>
      <name val="Calibri"/>
      <family val="2"/>
      <scheme val="minor"/>
    </font>
    <font>
      <sz val="12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402">
    <xf numFmtId="0" fontId="0" fillId="0" borderId="0" xfId="0"/>
    <xf numFmtId="0" fontId="1" fillId="2" borderId="1" xfId="2" applyFont="1" applyFill="1" applyBorder="1"/>
    <xf numFmtId="0" fontId="1" fillId="2" borderId="2" xfId="2" applyFont="1" applyFill="1" applyBorder="1"/>
    <xf numFmtId="0" fontId="1" fillId="2" borderId="3" xfId="2" applyFont="1" applyFill="1" applyBorder="1"/>
    <xf numFmtId="0" fontId="1" fillId="0" borderId="0" xfId="2" applyFont="1"/>
    <xf numFmtId="164" fontId="1" fillId="0" borderId="0" xfId="1" applyFont="1"/>
    <xf numFmtId="0" fontId="1" fillId="2" borderId="4" xfId="2" applyFont="1" applyFill="1" applyBorder="1"/>
    <xf numFmtId="0" fontId="1" fillId="2" borderId="5" xfId="2" applyFont="1" applyFill="1" applyBorder="1"/>
    <xf numFmtId="0" fontId="1" fillId="2" borderId="4" xfId="2" applyFont="1" applyFill="1" applyBorder="1" applyAlignment="1">
      <alignment horizontal="center"/>
    </xf>
    <xf numFmtId="0" fontId="1" fillId="2" borderId="0" xfId="2" applyFont="1" applyFill="1"/>
    <xf numFmtId="0" fontId="1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1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0" fontId="3" fillId="2" borderId="0" xfId="2" applyFont="1" applyFill="1"/>
    <xf numFmtId="0" fontId="3" fillId="2" borderId="9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1" fillId="2" borderId="6" xfId="2" applyFont="1" applyFill="1" applyBorder="1"/>
    <xf numFmtId="0" fontId="1" fillId="2" borderId="8" xfId="2" applyFont="1" applyFill="1" applyBorder="1"/>
    <xf numFmtId="0" fontId="1" fillId="2" borderId="7" xfId="2" applyFont="1" applyFill="1" applyBorder="1"/>
    <xf numFmtId="0" fontId="5" fillId="3" borderId="6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/>
    </xf>
    <xf numFmtId="0" fontId="1" fillId="4" borderId="13" xfId="2" applyFont="1" applyFill="1" applyBorder="1" applyAlignment="1">
      <alignment horizontal="center" vertical="center"/>
    </xf>
    <xf numFmtId="0" fontId="1" fillId="5" borderId="7" xfId="2" applyFont="1" applyFill="1" applyBorder="1"/>
    <xf numFmtId="0" fontId="1" fillId="5" borderId="7" xfId="2" applyFont="1" applyFill="1" applyBorder="1" applyAlignment="1">
      <alignment horizontal="center" vertical="center"/>
    </xf>
    <xf numFmtId="0" fontId="1" fillId="5" borderId="7" xfId="2" applyFont="1" applyFill="1" applyBorder="1" applyAlignment="1">
      <alignment horizontal="center"/>
    </xf>
    <xf numFmtId="0" fontId="1" fillId="4" borderId="14" xfId="2" applyFont="1" applyFill="1" applyBorder="1"/>
    <xf numFmtId="0" fontId="1" fillId="5" borderId="3" xfId="2" applyFont="1" applyFill="1" applyBorder="1"/>
    <xf numFmtId="0" fontId="1" fillId="4" borderId="15" xfId="2" applyFont="1" applyFill="1" applyBorder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5" fillId="3" borderId="6" xfId="2" applyFont="1" applyFill="1" applyBorder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0" fontId="1" fillId="5" borderId="7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4" xfId="2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0" fontId="1" fillId="4" borderId="13" xfId="2" applyFont="1" applyFill="1" applyBorder="1"/>
    <xf numFmtId="0" fontId="1" fillId="5" borderId="6" xfId="2" applyFont="1" applyFill="1" applyBorder="1"/>
    <xf numFmtId="0" fontId="1" fillId="6" borderId="17" xfId="2" applyFont="1" applyFill="1" applyBorder="1"/>
    <xf numFmtId="0" fontId="1" fillId="6" borderId="16" xfId="2" applyFont="1" applyFill="1" applyBorder="1"/>
    <xf numFmtId="0" fontId="1" fillId="6" borderId="16" xfId="2" applyFont="1" applyFill="1" applyBorder="1" applyAlignment="1">
      <alignment vertical="center"/>
    </xf>
    <xf numFmtId="0" fontId="1" fillId="7" borderId="1" xfId="2" applyFont="1" applyFill="1" applyBorder="1"/>
    <xf numFmtId="0" fontId="1" fillId="7" borderId="3" xfId="2" applyFont="1" applyFill="1" applyBorder="1"/>
    <xf numFmtId="0" fontId="1" fillId="7" borderId="2" xfId="2" applyFont="1" applyFill="1" applyBorder="1"/>
    <xf numFmtId="0" fontId="1" fillId="8" borderId="14" xfId="2" applyFont="1" applyFill="1" applyBorder="1"/>
    <xf numFmtId="0" fontId="1" fillId="9" borderId="0" xfId="2" applyFont="1" applyFill="1"/>
    <xf numFmtId="0" fontId="3" fillId="7" borderId="4" xfId="2" applyFont="1" applyFill="1" applyBorder="1" applyAlignment="1">
      <alignment horizontal="center" vertical="center"/>
    </xf>
    <xf numFmtId="0" fontId="1" fillId="8" borderId="15" xfId="2" applyFont="1" applyFill="1" applyBorder="1" applyAlignment="1">
      <alignment horizontal="center" vertical="center"/>
    </xf>
    <xf numFmtId="0" fontId="1" fillId="9" borderId="4" xfId="2" applyFont="1" applyFill="1" applyBorder="1" applyAlignment="1">
      <alignment horizontal="left" vertical="center"/>
    </xf>
    <xf numFmtId="0" fontId="1" fillId="9" borderId="0" xfId="2" applyFont="1" applyFill="1" applyAlignment="1">
      <alignment horizontal="left" vertical="center"/>
    </xf>
    <xf numFmtId="0" fontId="1" fillId="9" borderId="5" xfId="2" applyFont="1" applyFill="1" applyBorder="1"/>
    <xf numFmtId="0" fontId="3" fillId="7" borderId="4" xfId="2" applyFont="1" applyFill="1" applyBorder="1"/>
    <xf numFmtId="0" fontId="1" fillId="8" borderId="13" xfId="2" applyFont="1" applyFill="1" applyBorder="1" applyAlignment="1">
      <alignment horizontal="center" vertical="center"/>
    </xf>
    <xf numFmtId="0" fontId="1" fillId="9" borderId="6" xfId="2" applyFont="1" applyFill="1" applyBorder="1" applyAlignment="1">
      <alignment horizontal="left" vertical="center"/>
    </xf>
    <xf numFmtId="0" fontId="1" fillId="9" borderId="7" xfId="2" applyFont="1" applyFill="1" applyBorder="1" applyAlignment="1">
      <alignment horizontal="left" vertical="center"/>
    </xf>
    <xf numFmtId="0" fontId="1" fillId="9" borderId="7" xfId="2" applyFont="1" applyFill="1" applyBorder="1"/>
    <xf numFmtId="0" fontId="1" fillId="9" borderId="8" xfId="2" applyFont="1" applyFill="1" applyBorder="1"/>
    <xf numFmtId="0" fontId="1" fillId="8" borderId="19" xfId="2" applyFont="1" applyFill="1" applyBorder="1" applyAlignment="1">
      <alignment horizontal="center" vertical="center"/>
    </xf>
    <xf numFmtId="0" fontId="1" fillId="9" borderId="17" xfId="2" applyFont="1" applyFill="1" applyBorder="1" applyAlignment="1">
      <alignment horizontal="left" vertical="center"/>
    </xf>
    <xf numFmtId="0" fontId="1" fillId="9" borderId="16" xfId="2" applyFont="1" applyFill="1" applyBorder="1" applyAlignment="1">
      <alignment horizontal="left" vertical="center"/>
    </xf>
    <xf numFmtId="0" fontId="1" fillId="9" borderId="16" xfId="2" applyFont="1" applyFill="1" applyBorder="1"/>
    <xf numFmtId="0" fontId="1" fillId="9" borderId="18" xfId="2" applyFont="1" applyFill="1" applyBorder="1"/>
    <xf numFmtId="0" fontId="1" fillId="7" borderId="6" xfId="2" applyFont="1" applyFill="1" applyBorder="1"/>
    <xf numFmtId="0" fontId="1" fillId="7" borderId="7" xfId="2" applyFont="1" applyFill="1" applyBorder="1" applyAlignment="1">
      <alignment vertical="center"/>
    </xf>
    <xf numFmtId="0" fontId="1" fillId="7" borderId="8" xfId="2" applyFont="1" applyFill="1" applyBorder="1" applyAlignment="1">
      <alignment vertical="center"/>
    </xf>
    <xf numFmtId="0" fontId="3" fillId="7" borderId="4" xfId="2" applyFont="1" applyFill="1" applyBorder="1" applyAlignment="1">
      <alignment horizontal="center"/>
    </xf>
    <xf numFmtId="0" fontId="3" fillId="7" borderId="0" xfId="2" applyFont="1" applyFill="1"/>
    <xf numFmtId="0" fontId="1" fillId="7" borderId="0" xfId="2" applyFont="1" applyFill="1"/>
    <xf numFmtId="0" fontId="1" fillId="7" borderId="5" xfId="2" applyFont="1" applyFill="1" applyBorder="1"/>
    <xf numFmtId="0" fontId="1" fillId="8" borderId="14" xfId="2" applyFont="1" applyFill="1" applyBorder="1" applyAlignment="1">
      <alignment horizontal="center" vertical="center"/>
    </xf>
    <xf numFmtId="0" fontId="1" fillId="9" borderId="1" xfId="2" applyFont="1" applyFill="1" applyBorder="1" applyAlignment="1">
      <alignment horizontal="left" vertical="center"/>
    </xf>
    <xf numFmtId="0" fontId="1" fillId="9" borderId="3" xfId="2" applyFont="1" applyFill="1" applyBorder="1"/>
    <xf numFmtId="0" fontId="1" fillId="9" borderId="2" xfId="2" applyFont="1" applyFill="1" applyBorder="1"/>
    <xf numFmtId="0" fontId="1" fillId="9" borderId="6" xfId="2" applyFont="1" applyFill="1" applyBorder="1" applyAlignment="1">
      <alignment vertical="center"/>
    </xf>
    <xf numFmtId="0" fontId="1" fillId="9" borderId="1" xfId="2" applyFont="1" applyFill="1" applyBorder="1" applyAlignment="1">
      <alignment vertical="center"/>
    </xf>
    <xf numFmtId="0" fontId="1" fillId="7" borderId="4" xfId="2" applyFont="1" applyFill="1" applyBorder="1"/>
    <xf numFmtId="0" fontId="1" fillId="7" borderId="7" xfId="2" applyFont="1" applyFill="1" applyBorder="1"/>
    <xf numFmtId="0" fontId="1" fillId="7" borderId="8" xfId="2" applyFont="1" applyFill="1" applyBorder="1"/>
    <xf numFmtId="0" fontId="1" fillId="8" borderId="14" xfId="2" applyFont="1" applyFill="1" applyBorder="1" applyAlignment="1">
      <alignment horizontal="center" vertical="center"/>
    </xf>
    <xf numFmtId="0" fontId="1" fillId="9" borderId="1" xfId="2" applyFont="1" applyFill="1" applyBorder="1" applyAlignment="1">
      <alignment horizontal="left" vertical="center"/>
    </xf>
    <xf numFmtId="0" fontId="1" fillId="8" borderId="13" xfId="2" applyFont="1" applyFill="1" applyBorder="1" applyAlignment="1">
      <alignment horizontal="center" vertical="center"/>
    </xf>
    <xf numFmtId="0" fontId="1" fillId="9" borderId="6" xfId="2" applyFont="1" applyFill="1" applyBorder="1" applyAlignment="1">
      <alignment horizontal="left" vertical="center"/>
    </xf>
    <xf numFmtId="0" fontId="1" fillId="9" borderId="7" xfId="2" applyFont="1" applyFill="1" applyBorder="1" applyAlignment="1">
      <alignment horizontal="left" vertical="center"/>
    </xf>
    <xf numFmtId="0" fontId="1" fillId="9" borderId="5" xfId="2" applyFont="1" applyFill="1" applyBorder="1" applyAlignment="1">
      <alignment horizontal="left" vertical="center"/>
    </xf>
    <xf numFmtId="0" fontId="3" fillId="7" borderId="0" xfId="2" applyFont="1" applyFill="1" applyAlignment="1">
      <alignment horizontal="center"/>
    </xf>
    <xf numFmtId="0" fontId="1" fillId="9" borderId="4" xfId="2" applyFont="1" applyFill="1" applyBorder="1" applyAlignment="1">
      <alignment vertical="center"/>
    </xf>
    <xf numFmtId="0" fontId="3" fillId="7" borderId="1" xfId="2" applyFont="1" applyFill="1" applyBorder="1" applyAlignment="1">
      <alignment horizontal="center"/>
    </xf>
    <xf numFmtId="0" fontId="3" fillId="7" borderId="3" xfId="2" applyFont="1" applyFill="1" applyBorder="1"/>
    <xf numFmtId="0" fontId="1" fillId="9" borderId="17" xfId="2" applyFont="1" applyFill="1" applyBorder="1" applyAlignment="1">
      <alignment vertical="center"/>
    </xf>
    <xf numFmtId="0" fontId="1" fillId="9" borderId="16" xfId="2" applyFont="1" applyFill="1" applyBorder="1" applyAlignment="1">
      <alignment vertical="center"/>
    </xf>
    <xf numFmtId="0" fontId="1" fillId="9" borderId="3" xfId="2" applyFont="1" applyFill="1" applyBorder="1" applyAlignment="1">
      <alignment vertical="center"/>
    </xf>
    <xf numFmtId="0" fontId="1" fillId="9" borderId="0" xfId="2" applyFont="1" applyFill="1" applyAlignment="1">
      <alignment vertical="center"/>
    </xf>
    <xf numFmtId="0" fontId="1" fillId="9" borderId="7" xfId="2" applyFont="1" applyFill="1" applyBorder="1" applyAlignment="1">
      <alignment vertical="center"/>
    </xf>
    <xf numFmtId="0" fontId="1" fillId="9" borderId="17" xfId="2" applyFont="1" applyFill="1" applyBorder="1" applyAlignment="1">
      <alignment horizontal="left" vertical="center"/>
    </xf>
    <xf numFmtId="0" fontId="1" fillId="9" borderId="16" xfId="2" applyFont="1" applyFill="1" applyBorder="1" applyAlignment="1">
      <alignment horizontal="left" vertical="center"/>
    </xf>
    <xf numFmtId="0" fontId="3" fillId="7" borderId="5" xfId="2" applyFont="1" applyFill="1" applyBorder="1"/>
    <xf numFmtId="0" fontId="1" fillId="10" borderId="6" xfId="2" applyFont="1" applyFill="1" applyBorder="1" applyAlignment="1">
      <alignment vertical="center"/>
    </xf>
    <xf numFmtId="0" fontId="1" fillId="10" borderId="7" xfId="2" applyFont="1" applyFill="1" applyBorder="1" applyAlignment="1">
      <alignment vertical="center"/>
    </xf>
    <xf numFmtId="0" fontId="1" fillId="10" borderId="8" xfId="2" applyFont="1" applyFill="1" applyBorder="1" applyAlignment="1">
      <alignment vertical="center"/>
    </xf>
    <xf numFmtId="0" fontId="3" fillId="7" borderId="7" xfId="2" applyFont="1" applyFill="1" applyBorder="1"/>
    <xf numFmtId="0" fontId="3" fillId="7" borderId="8" xfId="2" applyFont="1" applyFill="1" applyBorder="1"/>
    <xf numFmtId="0" fontId="2" fillId="0" borderId="0" xfId="2" applyFont="1"/>
    <xf numFmtId="164" fontId="2" fillId="0" borderId="0" xfId="1" applyFont="1" applyFill="1" applyBorder="1" applyAlignment="1"/>
    <xf numFmtId="0" fontId="1" fillId="10" borderId="1" xfId="2" applyFont="1" applyFill="1" applyBorder="1"/>
    <xf numFmtId="0" fontId="1" fillId="10" borderId="3" xfId="2" applyFont="1" applyFill="1" applyBorder="1"/>
    <xf numFmtId="0" fontId="1" fillId="10" borderId="2" xfId="2" applyFont="1" applyFill="1" applyBorder="1"/>
    <xf numFmtId="0" fontId="3" fillId="7" borderId="0" xfId="2" applyFont="1" applyFill="1" applyAlignment="1">
      <alignment horizontal="left" vertical="center"/>
    </xf>
    <xf numFmtId="0" fontId="1" fillId="10" borderId="4" xfId="2" applyFont="1" applyFill="1" applyBorder="1"/>
    <xf numFmtId="0" fontId="1" fillId="10" borderId="0" xfId="2" applyFont="1" applyFill="1"/>
    <xf numFmtId="0" fontId="1" fillId="10" borderId="5" xfId="2" applyFont="1" applyFill="1" applyBorder="1"/>
    <xf numFmtId="0" fontId="1" fillId="10" borderId="0" xfId="2" applyFont="1" applyFill="1" applyAlignment="1">
      <alignment vertical="center"/>
    </xf>
    <xf numFmtId="0" fontId="1" fillId="10" borderId="0" xfId="2" applyFont="1" applyFill="1" applyAlignment="1">
      <alignment horizontal="center" vertical="center"/>
    </xf>
    <xf numFmtId="0" fontId="1" fillId="10" borderId="4" xfId="2" applyFont="1" applyFill="1" applyBorder="1" applyAlignment="1">
      <alignment vertical="center"/>
    </xf>
    <xf numFmtId="0" fontId="1" fillId="10" borderId="5" xfId="2" applyFont="1" applyFill="1" applyBorder="1" applyAlignment="1">
      <alignment vertical="center"/>
    </xf>
    <xf numFmtId="0" fontId="1" fillId="10" borderId="6" xfId="2" applyFont="1" applyFill="1" applyBorder="1"/>
    <xf numFmtId="0" fontId="1" fillId="10" borderId="7" xfId="2" applyFont="1" applyFill="1" applyBorder="1"/>
    <xf numFmtId="0" fontId="1" fillId="10" borderId="8" xfId="2" applyFont="1" applyFill="1" applyBorder="1"/>
    <xf numFmtId="0" fontId="3" fillId="0" borderId="0" xfId="2" applyFont="1"/>
    <xf numFmtId="0" fontId="1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8" fillId="2" borderId="1" xfId="2" applyFont="1" applyFill="1" applyBorder="1"/>
    <xf numFmtId="0" fontId="8" fillId="2" borderId="2" xfId="2" applyFont="1" applyFill="1" applyBorder="1"/>
    <xf numFmtId="0" fontId="8" fillId="2" borderId="3" xfId="2" applyFont="1" applyFill="1" applyBorder="1"/>
    <xf numFmtId="0" fontId="4" fillId="0" borderId="0" xfId="2"/>
    <xf numFmtId="0" fontId="8" fillId="2" borderId="4" xfId="2" applyFont="1" applyFill="1" applyBorder="1"/>
    <xf numFmtId="0" fontId="8" fillId="2" borderId="5" xfId="2" applyFont="1" applyFill="1" applyBorder="1"/>
    <xf numFmtId="0" fontId="11" fillId="2" borderId="4" xfId="2" applyFont="1" applyFill="1" applyBorder="1" applyAlignment="1">
      <alignment horizontal="center"/>
    </xf>
    <xf numFmtId="0" fontId="8" fillId="2" borderId="0" xfId="2" applyFont="1" applyFill="1"/>
    <xf numFmtId="0" fontId="12" fillId="2" borderId="4" xfId="2" applyFont="1" applyFill="1" applyBorder="1" applyAlignment="1">
      <alignment horizontal="center" vertical="center"/>
    </xf>
    <xf numFmtId="0" fontId="11" fillId="2" borderId="0" xfId="2" applyFont="1" applyFill="1"/>
    <xf numFmtId="0" fontId="13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1" fillId="2" borderId="4" xfId="2" applyFont="1" applyFill="1" applyBorder="1"/>
    <xf numFmtId="1" fontId="10" fillId="2" borderId="0" xfId="2" applyNumberFormat="1" applyFont="1" applyFill="1" applyAlignment="1">
      <alignment vertical="center"/>
    </xf>
    <xf numFmtId="0" fontId="10" fillId="2" borderId="0" xfId="2" applyFont="1" applyFill="1" applyAlignment="1">
      <alignment vertical="center"/>
    </xf>
    <xf numFmtId="0" fontId="14" fillId="2" borderId="0" xfId="2" applyFont="1" applyFill="1" applyAlignment="1">
      <alignment vertical="center"/>
    </xf>
    <xf numFmtId="0" fontId="10" fillId="2" borderId="0" xfId="2" applyFont="1" applyFill="1"/>
    <xf numFmtId="0" fontId="11" fillId="2" borderId="5" xfId="2" applyFont="1" applyFill="1" applyBorder="1"/>
    <xf numFmtId="0" fontId="10" fillId="2" borderId="9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14" fillId="2" borderId="9" xfId="2" applyFont="1" applyFill="1" applyBorder="1" applyAlignment="1">
      <alignment horizontal="center"/>
    </xf>
    <xf numFmtId="0" fontId="8" fillId="2" borderId="6" xfId="2" applyFont="1" applyFill="1" applyBorder="1"/>
    <xf numFmtId="0" fontId="8" fillId="2" borderId="8" xfId="2" applyFont="1" applyFill="1" applyBorder="1"/>
    <xf numFmtId="0" fontId="8" fillId="2" borderId="7" xfId="2" applyFont="1" applyFill="1" applyBorder="1"/>
    <xf numFmtId="0" fontId="15" fillId="3" borderId="6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/>
    </xf>
    <xf numFmtId="0" fontId="8" fillId="4" borderId="13" xfId="2" applyFont="1" applyFill="1" applyBorder="1" applyAlignment="1">
      <alignment horizontal="center" vertical="center"/>
    </xf>
    <xf numFmtId="0" fontId="8" fillId="5" borderId="7" xfId="2" applyFont="1" applyFill="1" applyBorder="1"/>
    <xf numFmtId="0" fontId="8" fillId="5" borderId="7" xfId="2" applyFont="1" applyFill="1" applyBorder="1" applyAlignment="1">
      <alignment horizontal="center" vertical="center"/>
    </xf>
    <xf numFmtId="0" fontId="8" fillId="5" borderId="7" xfId="2" applyFont="1" applyFill="1" applyBorder="1" applyAlignment="1">
      <alignment horizontal="center"/>
    </xf>
    <xf numFmtId="0" fontId="8" fillId="4" borderId="14" xfId="2" applyFont="1" applyFill="1" applyBorder="1"/>
    <xf numFmtId="0" fontId="8" fillId="5" borderId="3" xfId="2" applyFont="1" applyFill="1" applyBorder="1"/>
    <xf numFmtId="0" fontId="8" fillId="4" borderId="15" xfId="2" applyFont="1" applyFill="1" applyBorder="1" applyAlignment="1">
      <alignment horizontal="center" vertical="center"/>
    </xf>
    <xf numFmtId="0" fontId="8" fillId="5" borderId="0" xfId="2" applyFont="1" applyFill="1" applyAlignment="1">
      <alignment horizontal="center" vertical="center"/>
    </xf>
    <xf numFmtId="0" fontId="8" fillId="5" borderId="0" xfId="2" applyFont="1" applyFill="1" applyAlignment="1">
      <alignment horizontal="left" vertical="center"/>
    </xf>
    <xf numFmtId="0" fontId="8" fillId="5" borderId="7" xfId="2" applyFont="1" applyFill="1" applyBorder="1" applyAlignment="1">
      <alignment horizontal="left" vertical="center"/>
    </xf>
    <xf numFmtId="0" fontId="15" fillId="3" borderId="8" xfId="2" applyFont="1" applyFill="1" applyBorder="1" applyAlignment="1">
      <alignment horizontal="left" vertical="center"/>
    </xf>
    <xf numFmtId="0" fontId="15" fillId="3" borderId="4" xfId="2" applyFont="1" applyFill="1" applyBorder="1" applyAlignment="1">
      <alignment horizontal="left" vertical="center"/>
    </xf>
    <xf numFmtId="0" fontId="15" fillId="3" borderId="5" xfId="2" applyFont="1" applyFill="1" applyBorder="1" applyAlignment="1">
      <alignment horizontal="left" vertical="center"/>
    </xf>
    <xf numFmtId="0" fontId="8" fillId="4" borderId="13" xfId="2" applyFont="1" applyFill="1" applyBorder="1"/>
    <xf numFmtId="0" fontId="8" fillId="5" borderId="6" xfId="2" applyFont="1" applyFill="1" applyBorder="1"/>
    <xf numFmtId="0" fontId="8" fillId="6" borderId="17" xfId="2" applyFont="1" applyFill="1" applyBorder="1"/>
    <xf numFmtId="0" fontId="8" fillId="6" borderId="16" xfId="2" applyFont="1" applyFill="1" applyBorder="1"/>
    <xf numFmtId="0" fontId="11" fillId="6" borderId="16" xfId="2" applyFont="1" applyFill="1" applyBorder="1" applyAlignment="1">
      <alignment vertical="center"/>
    </xf>
    <xf numFmtId="0" fontId="8" fillId="7" borderId="1" xfId="2" applyFont="1" applyFill="1" applyBorder="1"/>
    <xf numFmtId="0" fontId="8" fillId="7" borderId="3" xfId="2" applyFont="1" applyFill="1" applyBorder="1"/>
    <xf numFmtId="0" fontId="8" fillId="7" borderId="2" xfId="2" applyFont="1" applyFill="1" applyBorder="1"/>
    <xf numFmtId="0" fontId="8" fillId="8" borderId="14" xfId="2" applyFont="1" applyFill="1" applyBorder="1"/>
    <xf numFmtId="0" fontId="8" fillId="9" borderId="0" xfId="2" applyFont="1" applyFill="1"/>
    <xf numFmtId="0" fontId="11" fillId="9" borderId="0" xfId="2" applyFont="1" applyFill="1"/>
    <xf numFmtId="0" fontId="14" fillId="7" borderId="4" xfId="2" applyFont="1" applyFill="1" applyBorder="1" applyAlignment="1">
      <alignment horizontal="center" vertical="center"/>
    </xf>
    <xf numFmtId="0" fontId="11" fillId="8" borderId="15" xfId="2" applyFont="1" applyFill="1" applyBorder="1" applyAlignment="1">
      <alignment horizontal="center" vertical="center"/>
    </xf>
    <xf numFmtId="0" fontId="11" fillId="9" borderId="4" xfId="2" applyFont="1" applyFill="1" applyBorder="1" applyAlignment="1">
      <alignment horizontal="left" vertical="center"/>
    </xf>
    <xf numFmtId="0" fontId="11" fillId="9" borderId="0" xfId="2" applyFont="1" applyFill="1" applyAlignment="1">
      <alignment horizontal="left" vertical="center"/>
    </xf>
    <xf numFmtId="0" fontId="8" fillId="9" borderId="5" xfId="2" applyFont="1" applyFill="1" applyBorder="1"/>
    <xf numFmtId="0" fontId="14" fillId="7" borderId="4" xfId="2" applyFont="1" applyFill="1" applyBorder="1"/>
    <xf numFmtId="0" fontId="11" fillId="8" borderId="13" xfId="2" applyFont="1" applyFill="1" applyBorder="1" applyAlignment="1">
      <alignment horizontal="center" vertical="center"/>
    </xf>
    <xf numFmtId="0" fontId="11" fillId="9" borderId="6" xfId="2" applyFont="1" applyFill="1" applyBorder="1" applyAlignment="1">
      <alignment horizontal="left" vertical="center"/>
    </xf>
    <xf numFmtId="0" fontId="11" fillId="9" borderId="7" xfId="2" applyFont="1" applyFill="1" applyBorder="1" applyAlignment="1">
      <alignment horizontal="left" vertical="center"/>
    </xf>
    <xf numFmtId="0" fontId="8" fillId="9" borderId="7" xfId="2" applyFont="1" applyFill="1" applyBorder="1"/>
    <xf numFmtId="0" fontId="8" fillId="9" borderId="8" xfId="2" applyFont="1" applyFill="1" applyBorder="1"/>
    <xf numFmtId="0" fontId="11" fillId="8" borderId="19" xfId="2" applyFont="1" applyFill="1" applyBorder="1" applyAlignment="1">
      <alignment horizontal="center" vertical="center"/>
    </xf>
    <xf numFmtId="0" fontId="11" fillId="9" borderId="17" xfId="2" applyFont="1" applyFill="1" applyBorder="1" applyAlignment="1">
      <alignment horizontal="left" vertical="center"/>
    </xf>
    <xf numFmtId="0" fontId="11" fillId="9" borderId="16" xfId="2" applyFont="1" applyFill="1" applyBorder="1" applyAlignment="1">
      <alignment horizontal="left" vertical="center"/>
    </xf>
    <xf numFmtId="0" fontId="8" fillId="9" borderId="16" xfId="2" applyFont="1" applyFill="1" applyBorder="1"/>
    <xf numFmtId="0" fontId="8" fillId="9" borderId="18" xfId="2" applyFont="1" applyFill="1" applyBorder="1"/>
    <xf numFmtId="0" fontId="8" fillId="7" borderId="6" xfId="2" applyFont="1" applyFill="1" applyBorder="1"/>
    <xf numFmtId="0" fontId="8" fillId="7" borderId="7" xfId="2" applyFont="1" applyFill="1" applyBorder="1" applyAlignment="1">
      <alignment vertical="center"/>
    </xf>
    <xf numFmtId="0" fontId="8" fillId="7" borderId="8" xfId="2" applyFont="1" applyFill="1" applyBorder="1" applyAlignment="1">
      <alignment vertical="center"/>
    </xf>
    <xf numFmtId="0" fontId="10" fillId="7" borderId="4" xfId="2" applyFont="1" applyFill="1" applyBorder="1" applyAlignment="1">
      <alignment horizontal="center"/>
    </xf>
    <xf numFmtId="0" fontId="10" fillId="7" borderId="0" xfId="2" applyFont="1" applyFill="1"/>
    <xf numFmtId="0" fontId="8" fillId="7" borderId="0" xfId="2" applyFont="1" applyFill="1"/>
    <xf numFmtId="0" fontId="8" fillId="7" borderId="5" xfId="2" applyFont="1" applyFill="1" applyBorder="1"/>
    <xf numFmtId="0" fontId="11" fillId="8" borderId="14" xfId="2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left" vertical="center"/>
    </xf>
    <xf numFmtId="0" fontId="8" fillId="9" borderId="3" xfId="2" applyFont="1" applyFill="1" applyBorder="1"/>
    <xf numFmtId="0" fontId="8" fillId="9" borderId="2" xfId="2" applyFont="1" applyFill="1" applyBorder="1"/>
    <xf numFmtId="0" fontId="11" fillId="9" borderId="6" xfId="2" applyFont="1" applyFill="1" applyBorder="1" applyAlignment="1">
      <alignment vertical="center"/>
    </xf>
    <xf numFmtId="0" fontId="10" fillId="7" borderId="4" xfId="2" applyFont="1" applyFill="1" applyBorder="1"/>
    <xf numFmtId="0" fontId="11" fillId="9" borderId="1" xfId="2" applyFont="1" applyFill="1" applyBorder="1" applyAlignment="1">
      <alignment vertical="center"/>
    </xf>
    <xf numFmtId="0" fontId="8" fillId="7" borderId="4" xfId="2" applyFont="1" applyFill="1" applyBorder="1"/>
    <xf numFmtId="0" fontId="8" fillId="7" borderId="7" xfId="2" applyFont="1" applyFill="1" applyBorder="1"/>
    <xf numFmtId="0" fontId="8" fillId="7" borderId="8" xfId="2" applyFont="1" applyFill="1" applyBorder="1"/>
    <xf numFmtId="0" fontId="11" fillId="9" borderId="5" xfId="2" applyFont="1" applyFill="1" applyBorder="1" applyAlignment="1">
      <alignment horizontal="left" vertical="center"/>
    </xf>
    <xf numFmtId="0" fontId="10" fillId="7" borderId="0" xfId="2" applyFont="1" applyFill="1" applyAlignment="1">
      <alignment horizontal="center"/>
    </xf>
    <xf numFmtId="0" fontId="11" fillId="9" borderId="4" xfId="2" applyFont="1" applyFill="1" applyBorder="1" applyAlignment="1">
      <alignment vertical="center"/>
    </xf>
    <xf numFmtId="0" fontId="10" fillId="7" borderId="1" xfId="2" applyFont="1" applyFill="1" applyBorder="1" applyAlignment="1">
      <alignment horizontal="center"/>
    </xf>
    <xf numFmtId="0" fontId="10" fillId="7" borderId="3" xfId="2" applyFont="1" applyFill="1" applyBorder="1"/>
    <xf numFmtId="0" fontId="11" fillId="9" borderId="17" xfId="2" applyFont="1" applyFill="1" applyBorder="1" applyAlignment="1">
      <alignment vertical="center"/>
    </xf>
    <xf numFmtId="0" fontId="8" fillId="9" borderId="16" xfId="2" applyFont="1" applyFill="1" applyBorder="1" applyAlignment="1">
      <alignment vertical="center"/>
    </xf>
    <xf numFmtId="0" fontId="8" fillId="9" borderId="3" xfId="2" applyFont="1" applyFill="1" applyBorder="1" applyAlignment="1">
      <alignment vertical="center"/>
    </xf>
    <xf numFmtId="0" fontId="8" fillId="9" borderId="0" xfId="2" applyFont="1" applyFill="1" applyAlignment="1">
      <alignment vertical="center"/>
    </xf>
    <xf numFmtId="0" fontId="11" fillId="9" borderId="3" xfId="2" applyFont="1" applyFill="1" applyBorder="1" applyAlignment="1">
      <alignment vertical="center"/>
    </xf>
    <xf numFmtId="0" fontId="11" fillId="9" borderId="7" xfId="2" applyFont="1" applyFill="1" applyBorder="1" applyAlignment="1">
      <alignment vertical="center"/>
    </xf>
    <xf numFmtId="0" fontId="8" fillId="9" borderId="7" xfId="2" applyFont="1" applyFill="1" applyBorder="1" applyAlignment="1">
      <alignment vertical="center"/>
    </xf>
    <xf numFmtId="0" fontId="10" fillId="7" borderId="5" xfId="2" applyFont="1" applyFill="1" applyBorder="1"/>
    <xf numFmtId="0" fontId="8" fillId="10" borderId="6" xfId="2" applyFont="1" applyFill="1" applyBorder="1" applyAlignment="1">
      <alignment vertical="center"/>
    </xf>
    <xf numFmtId="0" fontId="8" fillId="10" borderId="7" xfId="2" applyFont="1" applyFill="1" applyBorder="1" applyAlignment="1">
      <alignment vertical="center"/>
    </xf>
    <xf numFmtId="0" fontId="8" fillId="10" borderId="8" xfId="2" applyFont="1" applyFill="1" applyBorder="1" applyAlignment="1">
      <alignment vertical="center"/>
    </xf>
    <xf numFmtId="0" fontId="14" fillId="7" borderId="7" xfId="2" applyFont="1" applyFill="1" applyBorder="1"/>
    <xf numFmtId="0" fontId="10" fillId="7" borderId="7" xfId="2" applyFont="1" applyFill="1" applyBorder="1"/>
    <xf numFmtId="0" fontId="10" fillId="7" borderId="8" xfId="2" applyFont="1" applyFill="1" applyBorder="1"/>
    <xf numFmtId="0" fontId="17" fillId="0" borderId="0" xfId="2" applyFont="1"/>
    <xf numFmtId="0" fontId="14" fillId="7" borderId="0" xfId="2" applyFont="1" applyFill="1"/>
    <xf numFmtId="0" fontId="8" fillId="10" borderId="1" xfId="2" applyFont="1" applyFill="1" applyBorder="1"/>
    <xf numFmtId="0" fontId="8" fillId="10" borderId="3" xfId="2" applyFont="1" applyFill="1" applyBorder="1"/>
    <xf numFmtId="0" fontId="8" fillId="10" borderId="2" xfId="2" applyFont="1" applyFill="1" applyBorder="1"/>
    <xf numFmtId="0" fontId="10" fillId="7" borderId="0" xfId="2" applyFont="1" applyFill="1" applyAlignment="1">
      <alignment horizontal="left" vertical="center"/>
    </xf>
    <xf numFmtId="0" fontId="11" fillId="10" borderId="4" xfId="2" applyFont="1" applyFill="1" applyBorder="1"/>
    <xf numFmtId="0" fontId="11" fillId="10" borderId="0" xfId="2" applyFont="1" applyFill="1"/>
    <xf numFmtId="0" fontId="8" fillId="10" borderId="0" xfId="2" applyFont="1" applyFill="1"/>
    <xf numFmtId="0" fontId="8" fillId="10" borderId="5" xfId="2" applyFont="1" applyFill="1" applyBorder="1"/>
    <xf numFmtId="0" fontId="11" fillId="7" borderId="5" xfId="2" applyFont="1" applyFill="1" applyBorder="1"/>
    <xf numFmtId="0" fontId="11" fillId="10" borderId="0" xfId="2" applyFont="1" applyFill="1" applyAlignment="1">
      <alignment vertical="center"/>
    </xf>
    <xf numFmtId="0" fontId="11" fillId="10" borderId="0" xfId="2" applyFont="1" applyFill="1" applyAlignment="1">
      <alignment horizontal="center" vertical="center"/>
    </xf>
    <xf numFmtId="0" fontId="11" fillId="10" borderId="5" xfId="2" applyFont="1" applyFill="1" applyBorder="1"/>
    <xf numFmtId="0" fontId="11" fillId="10" borderId="4" xfId="2" applyFont="1" applyFill="1" applyBorder="1" applyAlignment="1">
      <alignment vertical="center"/>
    </xf>
    <xf numFmtId="0" fontId="11" fillId="10" borderId="5" xfId="2" applyFont="1" applyFill="1" applyBorder="1" applyAlignment="1">
      <alignment vertical="center"/>
    </xf>
    <xf numFmtId="0" fontId="8" fillId="10" borderId="6" xfId="2" applyFont="1" applyFill="1" applyBorder="1"/>
    <xf numFmtId="0" fontId="8" fillId="10" borderId="7" xfId="2" applyFont="1" applyFill="1" applyBorder="1"/>
    <xf numFmtId="0" fontId="8" fillId="10" borderId="8" xfId="2" applyFont="1" applyFill="1" applyBorder="1"/>
    <xf numFmtId="0" fontId="11" fillId="7" borderId="4" xfId="2" applyFont="1" applyFill="1" applyBorder="1"/>
    <xf numFmtId="0" fontId="4" fillId="10" borderId="0" xfId="2" applyFill="1"/>
    <xf numFmtId="0" fontId="18" fillId="0" borderId="0" xfId="2" applyFont="1"/>
    <xf numFmtId="0" fontId="19" fillId="0" borderId="0" xfId="2" applyFont="1"/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4" fillId="0" borderId="0" xfId="2" applyAlignment="1">
      <alignment horizontal="left" vertical="center"/>
    </xf>
    <xf numFmtId="0" fontId="4" fillId="0" borderId="0" xfId="2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1" fillId="10" borderId="0" xfId="2" applyFont="1" applyFill="1" applyAlignment="1">
      <alignment horizontal="center" vertical="center"/>
    </xf>
    <xf numFmtId="0" fontId="11" fillId="10" borderId="5" xfId="2" applyFont="1" applyFill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4" fillId="0" borderId="0" xfId="2" applyAlignment="1">
      <alignment horizontal="right" vertical="center"/>
    </xf>
    <xf numFmtId="0" fontId="19" fillId="0" borderId="0" xfId="2" applyFont="1" applyAlignment="1">
      <alignment horizontal="center" vertical="center"/>
    </xf>
    <xf numFmtId="0" fontId="8" fillId="10" borderId="1" xfId="2" applyFont="1" applyFill="1" applyBorder="1" applyAlignment="1">
      <alignment horizontal="center" vertical="center"/>
    </xf>
    <xf numFmtId="0" fontId="8" fillId="10" borderId="3" xfId="2" applyFont="1" applyFill="1" applyBorder="1" applyAlignment="1">
      <alignment horizontal="center" vertical="center"/>
    </xf>
    <xf numFmtId="0" fontId="8" fillId="10" borderId="2" xfId="2" applyFont="1" applyFill="1" applyBorder="1" applyAlignment="1">
      <alignment horizontal="center" vertical="center"/>
    </xf>
    <xf numFmtId="0" fontId="8" fillId="10" borderId="6" xfId="2" applyFont="1" applyFill="1" applyBorder="1" applyAlignment="1">
      <alignment horizontal="center" vertical="center"/>
    </xf>
    <xf numFmtId="0" fontId="8" fillId="10" borderId="7" xfId="2" applyFont="1" applyFill="1" applyBorder="1" applyAlignment="1">
      <alignment horizontal="center" vertical="center"/>
    </xf>
    <xf numFmtId="0" fontId="8" fillId="10" borderId="8" xfId="2" applyFont="1" applyFill="1" applyBorder="1" applyAlignment="1">
      <alignment horizontal="center" vertical="center"/>
    </xf>
    <xf numFmtId="0" fontId="10" fillId="11" borderId="1" xfId="2" applyFont="1" applyFill="1" applyBorder="1" applyAlignment="1">
      <alignment horizontal="center" vertical="center"/>
    </xf>
    <xf numFmtId="0" fontId="10" fillId="11" borderId="3" xfId="2" applyFont="1" applyFill="1" applyBorder="1" applyAlignment="1">
      <alignment horizontal="center" vertical="center"/>
    </xf>
    <xf numFmtId="0" fontId="10" fillId="11" borderId="2" xfId="2" applyFont="1" applyFill="1" applyBorder="1" applyAlignment="1">
      <alignment horizontal="center" vertical="center"/>
    </xf>
    <xf numFmtId="0" fontId="10" fillId="11" borderId="6" xfId="2" applyFont="1" applyFill="1" applyBorder="1" applyAlignment="1">
      <alignment horizontal="center" vertical="center"/>
    </xf>
    <xf numFmtId="0" fontId="10" fillId="11" borderId="7" xfId="2" applyFont="1" applyFill="1" applyBorder="1" applyAlignment="1">
      <alignment horizontal="center" vertical="center"/>
    </xf>
    <xf numFmtId="0" fontId="10" fillId="11" borderId="8" xfId="2" applyFont="1" applyFill="1" applyBorder="1" applyAlignment="1">
      <alignment horizontal="center" vertical="center"/>
    </xf>
    <xf numFmtId="0" fontId="8" fillId="10" borderId="4" xfId="2" applyFont="1" applyFill="1" applyBorder="1" applyAlignment="1">
      <alignment horizontal="left" vertical="center"/>
    </xf>
    <xf numFmtId="0" fontId="8" fillId="10" borderId="0" xfId="2" applyFont="1" applyFill="1" applyAlignment="1">
      <alignment horizontal="left" vertical="center"/>
    </xf>
    <xf numFmtId="0" fontId="8" fillId="10" borderId="5" xfId="2" applyFont="1" applyFill="1" applyBorder="1" applyAlignment="1">
      <alignment horizontal="left" vertical="center"/>
    </xf>
    <xf numFmtId="0" fontId="8" fillId="10" borderId="4" xfId="2" applyFont="1" applyFill="1" applyBorder="1" applyAlignment="1">
      <alignment horizontal="center" vertical="center"/>
    </xf>
    <xf numFmtId="0" fontId="8" fillId="10" borderId="0" xfId="2" applyFont="1" applyFill="1" applyAlignment="1">
      <alignment horizontal="center" vertical="center"/>
    </xf>
    <xf numFmtId="0" fontId="8" fillId="10" borderId="5" xfId="2" applyFont="1" applyFill="1" applyBorder="1" applyAlignment="1">
      <alignment horizontal="center" vertical="center"/>
    </xf>
    <xf numFmtId="0" fontId="10" fillId="11" borderId="4" xfId="2" applyFont="1" applyFill="1" applyBorder="1" applyAlignment="1">
      <alignment horizontal="center" vertical="center"/>
    </xf>
    <xf numFmtId="0" fontId="10" fillId="11" borderId="0" xfId="2" applyFont="1" applyFill="1" applyAlignment="1">
      <alignment horizontal="center" vertical="center"/>
    </xf>
    <xf numFmtId="0" fontId="10" fillId="11" borderId="5" xfId="2" applyFont="1" applyFill="1" applyBorder="1" applyAlignment="1">
      <alignment horizontal="center" vertical="center"/>
    </xf>
    <xf numFmtId="0" fontId="11" fillId="8" borderId="14" xfId="2" applyFont="1" applyFill="1" applyBorder="1" applyAlignment="1">
      <alignment horizontal="center" vertical="center"/>
    </xf>
    <xf numFmtId="0" fontId="11" fillId="8" borderId="13" xfId="2" applyFont="1" applyFill="1" applyBorder="1" applyAlignment="1">
      <alignment horizontal="center" vertical="center"/>
    </xf>
    <xf numFmtId="0" fontId="11" fillId="9" borderId="17" xfId="2" applyFont="1" applyFill="1" applyBorder="1" applyAlignment="1">
      <alignment horizontal="left" vertical="center"/>
    </xf>
    <xf numFmtId="0" fontId="11" fillId="9" borderId="16" xfId="2" applyFont="1" applyFill="1" applyBorder="1" applyAlignment="1">
      <alignment horizontal="left" vertical="center"/>
    </xf>
    <xf numFmtId="0" fontId="11" fillId="9" borderId="18" xfId="2" applyFont="1" applyFill="1" applyBorder="1" applyAlignment="1">
      <alignment horizontal="left" vertical="center"/>
    </xf>
    <xf numFmtId="0" fontId="8" fillId="10" borderId="17" xfId="2" applyFont="1" applyFill="1" applyBorder="1" applyAlignment="1">
      <alignment horizontal="center" vertical="center"/>
    </xf>
    <xf numFmtId="0" fontId="8" fillId="10" borderId="16" xfId="2" applyFont="1" applyFill="1" applyBorder="1" applyAlignment="1">
      <alignment horizontal="center" vertical="center"/>
    </xf>
    <xf numFmtId="0" fontId="8" fillId="10" borderId="18" xfId="2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left" vertical="center"/>
    </xf>
    <xf numFmtId="0" fontId="11" fillId="9" borderId="3" xfId="2" applyFont="1" applyFill="1" applyBorder="1" applyAlignment="1">
      <alignment horizontal="left" vertical="center"/>
    </xf>
    <xf numFmtId="0" fontId="11" fillId="9" borderId="2" xfId="2" applyFont="1" applyFill="1" applyBorder="1" applyAlignment="1">
      <alignment horizontal="left" vertical="center"/>
    </xf>
    <xf numFmtId="0" fontId="11" fillId="9" borderId="6" xfId="2" applyFont="1" applyFill="1" applyBorder="1" applyAlignment="1">
      <alignment horizontal="left" vertical="center"/>
    </xf>
    <xf numFmtId="0" fontId="11" fillId="9" borderId="7" xfId="2" applyFont="1" applyFill="1" applyBorder="1" applyAlignment="1">
      <alignment horizontal="left" vertical="center"/>
    </xf>
    <xf numFmtId="0" fontId="11" fillId="9" borderId="8" xfId="2" applyFont="1" applyFill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0" fontId="14" fillId="7" borderId="0" xfId="2" applyFont="1" applyFill="1" applyAlignment="1">
      <alignment vertical="center"/>
    </xf>
    <xf numFmtId="0" fontId="14" fillId="7" borderId="5" xfId="2" applyFont="1" applyFill="1" applyBorder="1" applyAlignment="1">
      <alignment vertical="center"/>
    </xf>
    <xf numFmtId="0" fontId="10" fillId="6" borderId="17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10" fillId="6" borderId="18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left" vertical="center"/>
    </xf>
    <xf numFmtId="0" fontId="15" fillId="3" borderId="2" xfId="2" applyFont="1" applyFill="1" applyBorder="1" applyAlignment="1">
      <alignment horizontal="left" vertical="center"/>
    </xf>
    <xf numFmtId="0" fontId="15" fillId="3" borderId="6" xfId="2" applyFont="1" applyFill="1" applyBorder="1" applyAlignment="1">
      <alignment horizontal="left" vertical="center"/>
    </xf>
    <xf numFmtId="0" fontId="15" fillId="3" borderId="8" xfId="2" applyFont="1" applyFill="1" applyBorder="1" applyAlignment="1">
      <alignment horizontal="left" vertical="center"/>
    </xf>
    <xf numFmtId="0" fontId="8" fillId="5" borderId="3" xfId="2" applyFont="1" applyFill="1" applyBorder="1" applyAlignment="1">
      <alignment horizontal="left" vertical="center"/>
    </xf>
    <xf numFmtId="0" fontId="8" fillId="5" borderId="7" xfId="2" applyFont="1" applyFill="1" applyBorder="1" applyAlignment="1">
      <alignment horizontal="left" vertical="center"/>
    </xf>
    <xf numFmtId="0" fontId="15" fillId="3" borderId="4" xfId="2" applyFont="1" applyFill="1" applyBorder="1" applyAlignment="1">
      <alignment horizontal="left" vertical="center"/>
    </xf>
    <xf numFmtId="0" fontId="15" fillId="3" borderId="5" xfId="2" applyFont="1" applyFill="1" applyBorder="1" applyAlignment="1">
      <alignment horizontal="left" vertical="center"/>
    </xf>
    <xf numFmtId="0" fontId="8" fillId="5" borderId="0" xfId="2" applyFont="1" applyFill="1" applyAlignment="1">
      <alignment horizontal="left" vertical="center"/>
    </xf>
    <xf numFmtId="165" fontId="8" fillId="5" borderId="16" xfId="2" applyNumberFormat="1" applyFont="1" applyFill="1" applyBorder="1" applyAlignment="1">
      <alignment horizontal="left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/>
    </xf>
    <xf numFmtId="0" fontId="11" fillId="2" borderId="8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" fillId="10" borderId="0" xfId="2" applyFont="1" applyFill="1" applyAlignment="1">
      <alignment horizontal="center" vertical="center"/>
    </xf>
    <xf numFmtId="0" fontId="1" fillId="10" borderId="5" xfId="2" applyFont="1" applyFill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1" fillId="10" borderId="1" xfId="2" applyFont="1" applyFill="1" applyBorder="1" applyAlignment="1">
      <alignment horizontal="center" vertical="center"/>
    </xf>
    <xf numFmtId="0" fontId="1" fillId="10" borderId="3" xfId="2" applyFont="1" applyFill="1" applyBorder="1" applyAlignment="1">
      <alignment horizontal="center" vertical="center"/>
    </xf>
    <xf numFmtId="0" fontId="1" fillId="10" borderId="2" xfId="2" applyFont="1" applyFill="1" applyBorder="1" applyAlignment="1">
      <alignment horizontal="center" vertical="center"/>
    </xf>
    <xf numFmtId="0" fontId="1" fillId="10" borderId="6" xfId="2" applyFont="1" applyFill="1" applyBorder="1" applyAlignment="1">
      <alignment horizontal="center" vertical="center"/>
    </xf>
    <xf numFmtId="0" fontId="1" fillId="10" borderId="7" xfId="2" applyFont="1" applyFill="1" applyBorder="1" applyAlignment="1">
      <alignment horizontal="center" vertical="center"/>
    </xf>
    <xf numFmtId="0" fontId="1" fillId="10" borderId="8" xfId="2" applyFont="1" applyFill="1" applyBorder="1" applyAlignment="1">
      <alignment horizontal="center" vertical="center"/>
    </xf>
    <xf numFmtId="0" fontId="3" fillId="11" borderId="1" xfId="2" applyFont="1" applyFill="1" applyBorder="1" applyAlignment="1">
      <alignment horizontal="center" vertical="center"/>
    </xf>
    <xf numFmtId="0" fontId="3" fillId="11" borderId="3" xfId="2" applyFont="1" applyFill="1" applyBorder="1" applyAlignment="1">
      <alignment horizontal="center" vertical="center"/>
    </xf>
    <xf numFmtId="0" fontId="3" fillId="11" borderId="2" xfId="2" applyFont="1" applyFill="1" applyBorder="1" applyAlignment="1">
      <alignment horizontal="center" vertical="center"/>
    </xf>
    <xf numFmtId="0" fontId="3" fillId="11" borderId="6" xfId="2" applyFont="1" applyFill="1" applyBorder="1" applyAlignment="1">
      <alignment horizontal="center" vertical="center"/>
    </xf>
    <xf numFmtId="0" fontId="3" fillId="11" borderId="7" xfId="2" applyFont="1" applyFill="1" applyBorder="1" applyAlignment="1">
      <alignment horizontal="center" vertical="center"/>
    </xf>
    <xf numFmtId="0" fontId="3" fillId="11" borderId="8" xfId="2" applyFont="1" applyFill="1" applyBorder="1" applyAlignment="1">
      <alignment horizontal="center" vertical="center"/>
    </xf>
    <xf numFmtId="0" fontId="1" fillId="10" borderId="4" xfId="2" applyFont="1" applyFill="1" applyBorder="1" applyAlignment="1">
      <alignment horizontal="left" vertical="center"/>
    </xf>
    <xf numFmtId="0" fontId="1" fillId="10" borderId="0" xfId="2" applyFont="1" applyFill="1" applyAlignment="1">
      <alignment horizontal="left" vertical="center"/>
    </xf>
    <xf numFmtId="0" fontId="1" fillId="10" borderId="5" xfId="2" applyFont="1" applyFill="1" applyBorder="1" applyAlignment="1">
      <alignment horizontal="left" vertical="center"/>
    </xf>
    <xf numFmtId="0" fontId="1" fillId="10" borderId="4" xfId="2" applyFont="1" applyFill="1" applyBorder="1" applyAlignment="1">
      <alignment horizontal="center" vertical="center"/>
    </xf>
    <xf numFmtId="0" fontId="3" fillId="11" borderId="4" xfId="2" applyFont="1" applyFill="1" applyBorder="1" applyAlignment="1">
      <alignment horizontal="center" vertical="center"/>
    </xf>
    <xf numFmtId="0" fontId="3" fillId="11" borderId="0" xfId="2" applyFont="1" applyFill="1" applyAlignment="1">
      <alignment horizontal="center" vertical="center"/>
    </xf>
    <xf numFmtId="0" fontId="3" fillId="11" borderId="5" xfId="2" applyFont="1" applyFill="1" applyBorder="1" applyAlignment="1">
      <alignment horizontal="center" vertical="center"/>
    </xf>
    <xf numFmtId="0" fontId="1" fillId="8" borderId="14" xfId="2" applyFont="1" applyFill="1" applyBorder="1" applyAlignment="1">
      <alignment horizontal="center" vertical="center"/>
    </xf>
    <xf numFmtId="0" fontId="1" fillId="8" borderId="13" xfId="2" applyFont="1" applyFill="1" applyBorder="1" applyAlignment="1">
      <alignment horizontal="center" vertical="center"/>
    </xf>
    <xf numFmtId="0" fontId="1" fillId="9" borderId="17" xfId="2" applyFont="1" applyFill="1" applyBorder="1" applyAlignment="1">
      <alignment horizontal="left" vertical="center"/>
    </xf>
    <xf numFmtId="0" fontId="1" fillId="9" borderId="16" xfId="2" applyFont="1" applyFill="1" applyBorder="1" applyAlignment="1">
      <alignment horizontal="left" vertical="center"/>
    </xf>
    <xf numFmtId="0" fontId="1" fillId="9" borderId="18" xfId="2" applyFont="1" applyFill="1" applyBorder="1" applyAlignment="1">
      <alignment horizontal="left" vertical="center"/>
    </xf>
    <xf numFmtId="0" fontId="1" fillId="10" borderId="17" xfId="2" applyFont="1" applyFill="1" applyBorder="1" applyAlignment="1">
      <alignment horizontal="center" vertical="center"/>
    </xf>
    <xf numFmtId="0" fontId="1" fillId="10" borderId="16" xfId="2" applyFont="1" applyFill="1" applyBorder="1" applyAlignment="1">
      <alignment horizontal="center" vertical="center"/>
    </xf>
    <xf numFmtId="0" fontId="1" fillId="10" borderId="18" xfId="2" applyFont="1" applyFill="1" applyBorder="1" applyAlignment="1">
      <alignment horizontal="center" vertical="center"/>
    </xf>
    <xf numFmtId="0" fontId="1" fillId="9" borderId="1" xfId="2" applyFont="1" applyFill="1" applyBorder="1" applyAlignment="1">
      <alignment horizontal="left" vertical="center"/>
    </xf>
    <xf numFmtId="0" fontId="1" fillId="9" borderId="3" xfId="2" applyFont="1" applyFill="1" applyBorder="1" applyAlignment="1">
      <alignment horizontal="left" vertical="center"/>
    </xf>
    <xf numFmtId="0" fontId="1" fillId="9" borderId="2" xfId="2" applyFont="1" applyFill="1" applyBorder="1" applyAlignment="1">
      <alignment horizontal="left" vertical="center"/>
    </xf>
    <xf numFmtId="0" fontId="1" fillId="9" borderId="6" xfId="2" applyFont="1" applyFill="1" applyBorder="1" applyAlignment="1">
      <alignment horizontal="left" vertical="center"/>
    </xf>
    <xf numFmtId="0" fontId="1" fillId="9" borderId="7" xfId="2" applyFont="1" applyFill="1" applyBorder="1" applyAlignment="1">
      <alignment horizontal="left" vertical="center"/>
    </xf>
    <xf numFmtId="0" fontId="1" fillId="9" borderId="8" xfId="2" applyFont="1" applyFill="1" applyBorder="1" applyAlignment="1">
      <alignment horizontal="left" vertical="center"/>
    </xf>
    <xf numFmtId="0" fontId="3" fillId="7" borderId="0" xfId="2" applyFont="1" applyFill="1" applyAlignment="1">
      <alignment horizontal="left" vertical="center"/>
    </xf>
    <xf numFmtId="0" fontId="3" fillId="7" borderId="0" xfId="2" applyFont="1" applyFill="1" applyAlignment="1">
      <alignment vertical="center"/>
    </xf>
    <xf numFmtId="0" fontId="3" fillId="7" borderId="5" xfId="2" applyFont="1" applyFill="1" applyBorder="1" applyAlignment="1">
      <alignment vertical="center"/>
    </xf>
    <xf numFmtId="0" fontId="3" fillId="6" borderId="17" xfId="2" applyFont="1" applyFill="1" applyBorder="1" applyAlignment="1">
      <alignment horizontal="center" vertical="center"/>
    </xf>
    <xf numFmtId="0" fontId="3" fillId="6" borderId="16" xfId="2" applyFont="1" applyFill="1" applyBorder="1" applyAlignment="1">
      <alignment horizontal="center" vertical="center"/>
    </xf>
    <xf numFmtId="0" fontId="3" fillId="6" borderId="18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6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0" fontId="1" fillId="5" borderId="3" xfId="2" applyFont="1" applyFill="1" applyBorder="1" applyAlignment="1">
      <alignment horizontal="left" vertical="center"/>
    </xf>
    <xf numFmtId="0" fontId="1" fillId="5" borderId="7" xfId="2" applyFont="1" applyFill="1" applyBorder="1" applyAlignment="1">
      <alignment horizontal="left" vertical="center"/>
    </xf>
    <xf numFmtId="0" fontId="5" fillId="3" borderId="4" xfId="2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165" fontId="1" fillId="5" borderId="16" xfId="2" applyNumberFormat="1" applyFont="1" applyFill="1" applyBorder="1" applyAlignment="1">
      <alignment horizontal="left" vertical="center"/>
    </xf>
    <xf numFmtId="0" fontId="1" fillId="2" borderId="11" xfId="2" applyFont="1" applyFill="1" applyBorder="1" applyAlignment="1">
      <alignment horizontal="center" vertical="center"/>
    </xf>
    <xf numFmtId="0" fontId="1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/>
    </xf>
    <xf numFmtId="0" fontId="1" fillId="2" borderId="7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Normal 3" xfId="2" xr:uid="{0F20BBBF-4430-4CEC-8A18-6D3FEBE12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7CA3F5-CF0B-48EC-BB1D-9EEC2396CD7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2CDDFE8-0583-4AD8-A673-EF3980F064A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31F3BBC-E49D-4833-B223-FA08F6F17B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7C4125CA-419F-43A0-A2CE-B0F00AE1F6A0}"/>
            </a:ext>
          </a:extLst>
        </xdr:cNvPr>
        <xdr:cNvSpPr/>
      </xdr:nvSpPr>
      <xdr:spPr>
        <a:xfrm rot="10800000">
          <a:off x="8998458" y="61907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07952B3-E8B1-4E6A-9BB0-2C4C0C90FDD6}"/>
            </a:ext>
          </a:extLst>
        </xdr:cNvPr>
        <xdr:cNvSpPr/>
      </xdr:nvSpPr>
      <xdr:spPr>
        <a:xfrm rot="10800000">
          <a:off x="8997950" y="35433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6686307B-2FE1-413B-B4C1-9E49384CD234}"/>
            </a:ext>
          </a:extLst>
        </xdr:cNvPr>
        <xdr:cNvSpPr/>
      </xdr:nvSpPr>
      <xdr:spPr>
        <a:xfrm rot="10800000">
          <a:off x="89725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D74DEBAD-3372-4F6C-9C54-2B43802E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5326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B8F6F06-6602-4132-A14B-F4A0CF40AB6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446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2EB8B9F-F9B7-42DC-9F10-307AD3985E5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89"/>
            <a:ext cx="940" cy="321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F8DE62F-8AE2-465A-9758-8654CE8B67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E57A84C-3675-47CC-9789-A1C959159F63}"/>
            </a:ext>
          </a:extLst>
        </xdr:cNvPr>
        <xdr:cNvSpPr/>
      </xdr:nvSpPr>
      <xdr:spPr>
        <a:xfrm rot="10800000">
          <a:off x="8998458" y="6000242"/>
          <a:ext cx="501630" cy="4899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BE2573D-0C98-4C0D-8AAD-2BABFFCE27FA}"/>
            </a:ext>
          </a:extLst>
        </xdr:cNvPr>
        <xdr:cNvSpPr/>
      </xdr:nvSpPr>
      <xdr:spPr>
        <a:xfrm rot="10800000">
          <a:off x="8997950" y="34290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B34A902-C9AD-456F-8686-39719CEFF7DC}"/>
            </a:ext>
          </a:extLst>
        </xdr:cNvPr>
        <xdr:cNvSpPr/>
      </xdr:nvSpPr>
      <xdr:spPr>
        <a:xfrm rot="10800000">
          <a:off x="8972550" y="1117600"/>
          <a:ext cx="501630" cy="4709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FD1DBE97-E56A-4B7B-B5A2-761E15827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94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1B8DEC7-8DF4-4083-87D2-3090D7D02BA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446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450D192-B967-46E6-B755-A3207F29DC3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89"/>
            <a:ext cx="940" cy="321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B571F08-7953-42C0-83E6-61839D0ACE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A0A4EBF-2591-440F-AF09-9198C4749137}"/>
            </a:ext>
          </a:extLst>
        </xdr:cNvPr>
        <xdr:cNvSpPr/>
      </xdr:nvSpPr>
      <xdr:spPr>
        <a:xfrm rot="10800000">
          <a:off x="8998458" y="6000242"/>
          <a:ext cx="501630" cy="4899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8A4D0FC-6146-48CA-A1FB-E00B15F467A1}"/>
            </a:ext>
          </a:extLst>
        </xdr:cNvPr>
        <xdr:cNvSpPr/>
      </xdr:nvSpPr>
      <xdr:spPr>
        <a:xfrm rot="10800000">
          <a:off x="8997950" y="34290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51157EB-9E35-4DDA-8726-2BAECC6FA57D}"/>
            </a:ext>
          </a:extLst>
        </xdr:cNvPr>
        <xdr:cNvSpPr/>
      </xdr:nvSpPr>
      <xdr:spPr>
        <a:xfrm rot="10800000">
          <a:off x="8972550" y="1117600"/>
          <a:ext cx="501630" cy="4709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A6C05FC0-05F5-48AA-B181-642C8485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94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6F93BAC-A9A5-4C6C-84D6-688B416B06D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446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5ED8A53-49BE-46EA-8E09-40BA824A6A1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89"/>
            <a:ext cx="940" cy="321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D4A6F6C-66B5-43D3-9286-3B6AF006E4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6CBF975-D01A-4C21-B381-6D5DC500C4B9}"/>
            </a:ext>
          </a:extLst>
        </xdr:cNvPr>
        <xdr:cNvSpPr/>
      </xdr:nvSpPr>
      <xdr:spPr>
        <a:xfrm rot="10800000">
          <a:off x="8998458" y="6000242"/>
          <a:ext cx="501630" cy="4899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71B0DCE-C5FB-4644-84EC-BF8BDF86B136}"/>
            </a:ext>
          </a:extLst>
        </xdr:cNvPr>
        <xdr:cNvSpPr/>
      </xdr:nvSpPr>
      <xdr:spPr>
        <a:xfrm rot="10800000">
          <a:off x="8997950" y="34290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6F6507BE-4081-495F-A32A-1A43ABD8B6B0}"/>
            </a:ext>
          </a:extLst>
        </xdr:cNvPr>
        <xdr:cNvSpPr/>
      </xdr:nvSpPr>
      <xdr:spPr>
        <a:xfrm rot="10800000">
          <a:off x="8972550" y="1117600"/>
          <a:ext cx="501630" cy="4709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C92F878D-D26A-4A14-A975-4DED8E80F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94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EDBD8D5-2E92-40B7-94E1-1673E52BE417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446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CCBE9E6-C709-442C-A1F4-0C9CAE67EEF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89"/>
            <a:ext cx="940" cy="321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A38DFA8-7121-4584-B6CF-95D1EAF3E8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FD96B1F-A504-4074-ABA1-838D5B71B618}"/>
            </a:ext>
          </a:extLst>
        </xdr:cNvPr>
        <xdr:cNvSpPr/>
      </xdr:nvSpPr>
      <xdr:spPr>
        <a:xfrm rot="10800000">
          <a:off x="8998458" y="6000242"/>
          <a:ext cx="501630" cy="4899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8335FC7-3C86-45FE-8EE8-19A55B588C20}"/>
            </a:ext>
          </a:extLst>
        </xdr:cNvPr>
        <xdr:cNvSpPr/>
      </xdr:nvSpPr>
      <xdr:spPr>
        <a:xfrm rot="10800000">
          <a:off x="8997950" y="34290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6A619F20-1AB3-4F80-B5FC-6CEB130589C6}"/>
            </a:ext>
          </a:extLst>
        </xdr:cNvPr>
        <xdr:cNvSpPr/>
      </xdr:nvSpPr>
      <xdr:spPr>
        <a:xfrm rot="10800000">
          <a:off x="8972550" y="1117600"/>
          <a:ext cx="501630" cy="4709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8EADA82A-FD34-47CA-A38A-AD790C5AC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94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Z7">
            <v>2</v>
          </cell>
          <cell r="AA7">
            <v>0</v>
          </cell>
          <cell r="AB7">
            <v>1</v>
          </cell>
          <cell r="AC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 t="str">
            <v>Robby Kurniawan</v>
          </cell>
        </row>
        <row r="18">
          <cell r="F18" t="str">
            <v>Jakarta, 3 Desember 1984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>Komplek POLRI RT 008 RW 004</v>
          </cell>
        </row>
        <row r="28">
          <cell r="F28" t="str">
            <v>Ciracas</v>
          </cell>
        </row>
        <row r="29">
          <cell r="F29" t="str">
            <v>Ciracas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>
            <v>13740</v>
          </cell>
        </row>
        <row r="41">
          <cell r="F41" t="str">
            <v>082122632098</v>
          </cell>
        </row>
        <row r="43">
          <cell r="F43" t="str">
            <v>robbykurniawan031284@gmail.com</v>
          </cell>
        </row>
      </sheetData>
      <sheetData sheetId="2">
        <row r="39">
          <cell r="G39">
            <v>8</v>
          </cell>
        </row>
        <row r="103">
          <cell r="G103">
            <v>0</v>
          </cell>
        </row>
      </sheetData>
      <sheetData sheetId="3">
        <row r="39">
          <cell r="H39">
            <v>0</v>
          </cell>
        </row>
        <row r="82">
          <cell r="H82">
            <v>0</v>
          </cell>
        </row>
        <row r="116">
          <cell r="G116">
            <v>10</v>
          </cell>
        </row>
        <row r="133">
          <cell r="G133">
            <v>5</v>
          </cell>
        </row>
        <row r="149">
          <cell r="G149">
            <v>10</v>
          </cell>
        </row>
        <row r="166">
          <cell r="H166">
            <v>0</v>
          </cell>
        </row>
        <row r="195">
          <cell r="G195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Z7">
            <v>2</v>
          </cell>
          <cell r="AA7">
            <v>0</v>
          </cell>
          <cell r="AB7">
            <v>2</v>
          </cell>
          <cell r="AC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Robby Kurniawan</v>
          </cell>
        </row>
        <row r="18">
          <cell r="F18" t="str">
            <v>Jakarta, 3 Desember 1984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>Komplek POLRI RT 008 RW 004</v>
          </cell>
        </row>
        <row r="28">
          <cell r="F28" t="str">
            <v>Ciracas</v>
          </cell>
        </row>
        <row r="29">
          <cell r="F29" t="str">
            <v>Ciracas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>
            <v>13740</v>
          </cell>
        </row>
        <row r="41">
          <cell r="F41" t="str">
            <v>082122632098</v>
          </cell>
        </row>
        <row r="43">
          <cell r="F43" t="str">
            <v>robbykurniawan031284@gmail.com</v>
          </cell>
        </row>
      </sheetData>
      <sheetData sheetId="2">
        <row r="47">
          <cell r="G47">
            <v>71</v>
          </cell>
        </row>
        <row r="111">
          <cell r="G111">
            <v>0</v>
          </cell>
        </row>
      </sheetData>
      <sheetData sheetId="3">
        <row r="39">
          <cell r="H39">
            <v>8</v>
          </cell>
        </row>
        <row r="82">
          <cell r="H82">
            <v>4</v>
          </cell>
        </row>
        <row r="116">
          <cell r="G116">
            <v>30</v>
          </cell>
        </row>
        <row r="133">
          <cell r="G133">
            <v>5</v>
          </cell>
        </row>
        <row r="149">
          <cell r="G149">
            <v>30</v>
          </cell>
        </row>
        <row r="166">
          <cell r="H166">
            <v>0</v>
          </cell>
        </row>
        <row r="195">
          <cell r="G195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3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Z7">
            <v>2</v>
          </cell>
          <cell r="AA7">
            <v>0</v>
          </cell>
          <cell r="AB7">
            <v>2</v>
          </cell>
          <cell r="AC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Robby Kurniawan</v>
          </cell>
        </row>
        <row r="18">
          <cell r="F18" t="str">
            <v>Jakarta, 3 Desember 1984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>Komplek POLRI RT 008 RW 004</v>
          </cell>
        </row>
        <row r="28">
          <cell r="F28" t="str">
            <v>Ciracas</v>
          </cell>
        </row>
        <row r="29">
          <cell r="F29" t="str">
            <v>Ciracas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>
            <v>13740</v>
          </cell>
        </row>
        <row r="41">
          <cell r="F41" t="str">
            <v>082122632098</v>
          </cell>
        </row>
        <row r="43">
          <cell r="F43" t="str">
            <v>robbykurniawan031284@gmail.com</v>
          </cell>
        </row>
      </sheetData>
      <sheetData sheetId="2">
        <row r="47">
          <cell r="G47">
            <v>22</v>
          </cell>
        </row>
        <row r="111">
          <cell r="G111">
            <v>0</v>
          </cell>
        </row>
      </sheetData>
      <sheetData sheetId="3">
        <row r="39">
          <cell r="H39">
            <v>24</v>
          </cell>
        </row>
        <row r="82">
          <cell r="H82">
            <v>3</v>
          </cell>
        </row>
        <row r="116">
          <cell r="G116">
            <v>30</v>
          </cell>
        </row>
        <row r="133">
          <cell r="G133">
            <v>0</v>
          </cell>
        </row>
        <row r="149">
          <cell r="G149">
            <v>30</v>
          </cell>
        </row>
        <row r="166">
          <cell r="H166">
            <v>0</v>
          </cell>
        </row>
        <row r="195">
          <cell r="G195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10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Z7">
            <v>2</v>
          </cell>
          <cell r="AA7">
            <v>0</v>
          </cell>
          <cell r="AB7">
            <v>2</v>
          </cell>
          <cell r="AC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Robby Kurniawan</v>
          </cell>
        </row>
        <row r="18">
          <cell r="F18" t="str">
            <v>Jakarta, 3 Desember 1984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>Komplek POLRI RT 008 RW 004</v>
          </cell>
        </row>
        <row r="28">
          <cell r="F28" t="str">
            <v>Ciracas</v>
          </cell>
        </row>
        <row r="29">
          <cell r="F29" t="str">
            <v>Ciracas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>
            <v>13740</v>
          </cell>
        </row>
        <row r="41">
          <cell r="F41" t="str">
            <v>082122632098</v>
          </cell>
        </row>
        <row r="43">
          <cell r="F43" t="str">
            <v>robbykurniawan031284@gmail.com</v>
          </cell>
        </row>
      </sheetData>
      <sheetData sheetId="2">
        <row r="47">
          <cell r="G47">
            <v>28</v>
          </cell>
        </row>
        <row r="111">
          <cell r="G111">
            <v>0</v>
          </cell>
        </row>
      </sheetData>
      <sheetData sheetId="3">
        <row r="39">
          <cell r="H39">
            <v>8</v>
          </cell>
        </row>
        <row r="82">
          <cell r="H82">
            <v>2</v>
          </cell>
        </row>
        <row r="116">
          <cell r="G116">
            <v>25</v>
          </cell>
        </row>
        <row r="133">
          <cell r="G133">
            <v>0</v>
          </cell>
        </row>
        <row r="149">
          <cell r="G149">
            <v>25</v>
          </cell>
        </row>
        <row r="166">
          <cell r="H166">
            <v>0</v>
          </cell>
        </row>
        <row r="195">
          <cell r="G195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Z7">
            <v>2</v>
          </cell>
          <cell r="AA7">
            <v>0</v>
          </cell>
          <cell r="AB7">
            <v>2</v>
          </cell>
          <cell r="AC7">
            <v>3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3</v>
          </cell>
          <cell r="AC10">
            <v>1</v>
          </cell>
          <cell r="AD10">
            <v>2</v>
          </cell>
          <cell r="AF10">
            <v>2</v>
          </cell>
          <cell r="AG10">
            <v>3</v>
          </cell>
        </row>
        <row r="16">
          <cell r="F16" t="str">
            <v>Robby Kurniawan</v>
          </cell>
        </row>
        <row r="18">
          <cell r="F18" t="str">
            <v>Jakarta, 3 Desember 1984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>Komplek POLRI RT 008 RW 004</v>
          </cell>
        </row>
        <row r="28">
          <cell r="F28" t="str">
            <v>Ciracas</v>
          </cell>
        </row>
        <row r="29">
          <cell r="F29" t="str">
            <v>Ciracas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>
            <v>13740</v>
          </cell>
        </row>
        <row r="41">
          <cell r="F41" t="str">
            <v>082122632098</v>
          </cell>
        </row>
        <row r="43">
          <cell r="F43" t="str">
            <v>robbykurniawan031284@gmail.com</v>
          </cell>
        </row>
      </sheetData>
      <sheetData sheetId="2">
        <row r="47">
          <cell r="G47">
            <v>0</v>
          </cell>
        </row>
        <row r="111">
          <cell r="G111">
            <v>0</v>
          </cell>
        </row>
      </sheetData>
      <sheetData sheetId="3">
        <row r="39">
          <cell r="H39">
            <v>0</v>
          </cell>
        </row>
        <row r="82">
          <cell r="H82">
            <v>0</v>
          </cell>
        </row>
        <row r="116">
          <cell r="G116">
            <v>25</v>
          </cell>
        </row>
        <row r="133">
          <cell r="G133">
            <v>0</v>
          </cell>
        </row>
        <row r="149">
          <cell r="G149">
            <v>25</v>
          </cell>
        </row>
        <row r="166">
          <cell r="H166">
            <v>0</v>
          </cell>
        </row>
        <row r="195">
          <cell r="G195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1CA5-986E-41D2-9875-64605703E2E2}">
  <sheetPr>
    <tabColor rgb="FF7030A0"/>
  </sheetPr>
  <dimension ref="B2:BT174"/>
  <sheetViews>
    <sheetView showGridLines="0" topLeftCell="C79" zoomScale="75" zoomScaleNormal="75" zoomScaleSheetLayoutView="75" workbookViewId="0">
      <selection activeCell="AI99" sqref="AI99"/>
    </sheetView>
  </sheetViews>
  <sheetFormatPr defaultColWidth="9.1796875" defaultRowHeight="14.5" x14ac:dyDescent="0.35"/>
  <cols>
    <col min="1" max="1" width="0.7265625" style="127" customWidth="1"/>
    <col min="2" max="2" width="3.26953125" style="127" customWidth="1"/>
    <col min="3" max="3" width="22.36328125" style="127" customWidth="1"/>
    <col min="4" max="4" width="1.54296875" style="127" customWidth="1"/>
    <col min="5" max="5" width="0.453125" style="127" customWidth="1"/>
    <col min="6" max="6" width="4" style="127" customWidth="1"/>
    <col min="7" max="11" width="3.54296875" style="127" customWidth="1"/>
    <col min="12" max="12" width="6.54296875" style="127" customWidth="1"/>
    <col min="13" max="13" width="3.54296875" style="127" customWidth="1"/>
    <col min="14" max="14" width="6.36328125" style="127" customWidth="1"/>
    <col min="15" max="16" width="3.54296875" style="127" customWidth="1"/>
    <col min="17" max="17" width="4.6328125" style="127" customWidth="1"/>
    <col min="18" max="18" width="5.26953125" style="127" customWidth="1"/>
    <col min="19" max="19" width="5.90625" style="127" customWidth="1"/>
    <col min="20" max="20" width="5.08984375" style="127" customWidth="1"/>
    <col min="21" max="21" width="1" style="127" customWidth="1"/>
    <col min="22" max="23" width="2.26953125" style="127" bestFit="1" customWidth="1"/>
    <col min="24" max="24" width="1.1796875" style="127" customWidth="1"/>
    <col min="25" max="26" width="2.26953125" style="127" bestFit="1" customWidth="1"/>
    <col min="27" max="27" width="2.1796875" style="127" bestFit="1" customWidth="1"/>
    <col min="28" max="28" width="2.81640625" style="127" customWidth="1"/>
    <col min="29" max="29" width="2.90625" style="127" customWidth="1"/>
    <col min="30" max="30" width="2.1796875" style="127" bestFit="1" customWidth="1"/>
    <col min="31" max="31" width="2.26953125" style="127" customWidth="1"/>
    <col min="32" max="33" width="2.1796875" style="127" bestFit="1" customWidth="1"/>
    <col min="34" max="34" width="2.26953125" style="127" customWidth="1"/>
    <col min="35" max="256" width="9.1796875" style="127"/>
    <col min="257" max="257" width="0.7265625" style="127" customWidth="1"/>
    <col min="258" max="258" width="3.26953125" style="127" customWidth="1"/>
    <col min="259" max="259" width="22.36328125" style="127" customWidth="1"/>
    <col min="260" max="260" width="1.54296875" style="127" customWidth="1"/>
    <col min="261" max="261" width="0.453125" style="127" customWidth="1"/>
    <col min="262" max="262" width="4" style="127" customWidth="1"/>
    <col min="263" max="267" width="3.54296875" style="127" customWidth="1"/>
    <col min="268" max="268" width="6.54296875" style="127" customWidth="1"/>
    <col min="269" max="269" width="3.54296875" style="127" customWidth="1"/>
    <col min="270" max="270" width="6.36328125" style="127" customWidth="1"/>
    <col min="271" max="272" width="3.54296875" style="127" customWidth="1"/>
    <col min="273" max="273" width="4.6328125" style="127" customWidth="1"/>
    <col min="274" max="274" width="5.26953125" style="127" customWidth="1"/>
    <col min="275" max="275" width="5.90625" style="127" customWidth="1"/>
    <col min="276" max="276" width="5.08984375" style="127" customWidth="1"/>
    <col min="277" max="277" width="1" style="127" customWidth="1"/>
    <col min="278" max="279" width="2.26953125" style="127" bestFit="1" customWidth="1"/>
    <col min="280" max="280" width="1.1796875" style="127" customWidth="1"/>
    <col min="281" max="282" width="2.26953125" style="127" bestFit="1" customWidth="1"/>
    <col min="283" max="283" width="2.1796875" style="127" bestFit="1" customWidth="1"/>
    <col min="284" max="284" width="2.81640625" style="127" customWidth="1"/>
    <col min="285" max="285" width="2.90625" style="127" customWidth="1"/>
    <col min="286" max="286" width="2.1796875" style="127" bestFit="1" customWidth="1"/>
    <col min="287" max="287" width="2.26953125" style="127" customWidth="1"/>
    <col min="288" max="289" width="2.1796875" style="127" bestFit="1" customWidth="1"/>
    <col min="290" max="290" width="2.26953125" style="127" customWidth="1"/>
    <col min="291" max="512" width="9.1796875" style="127"/>
    <col min="513" max="513" width="0.7265625" style="127" customWidth="1"/>
    <col min="514" max="514" width="3.26953125" style="127" customWidth="1"/>
    <col min="515" max="515" width="22.36328125" style="127" customWidth="1"/>
    <col min="516" max="516" width="1.54296875" style="127" customWidth="1"/>
    <col min="517" max="517" width="0.453125" style="127" customWidth="1"/>
    <col min="518" max="518" width="4" style="127" customWidth="1"/>
    <col min="519" max="523" width="3.54296875" style="127" customWidth="1"/>
    <col min="524" max="524" width="6.54296875" style="127" customWidth="1"/>
    <col min="525" max="525" width="3.54296875" style="127" customWidth="1"/>
    <col min="526" max="526" width="6.36328125" style="127" customWidth="1"/>
    <col min="527" max="528" width="3.54296875" style="127" customWidth="1"/>
    <col min="529" max="529" width="4.6328125" style="127" customWidth="1"/>
    <col min="530" max="530" width="5.26953125" style="127" customWidth="1"/>
    <col min="531" max="531" width="5.90625" style="127" customWidth="1"/>
    <col min="532" max="532" width="5.08984375" style="127" customWidth="1"/>
    <col min="533" max="533" width="1" style="127" customWidth="1"/>
    <col min="534" max="535" width="2.26953125" style="127" bestFit="1" customWidth="1"/>
    <col min="536" max="536" width="1.1796875" style="127" customWidth="1"/>
    <col min="537" max="538" width="2.26953125" style="127" bestFit="1" customWidth="1"/>
    <col min="539" max="539" width="2.1796875" style="127" bestFit="1" customWidth="1"/>
    <col min="540" max="540" width="2.81640625" style="127" customWidth="1"/>
    <col min="541" max="541" width="2.90625" style="127" customWidth="1"/>
    <col min="542" max="542" width="2.1796875" style="127" bestFit="1" customWidth="1"/>
    <col min="543" max="543" width="2.26953125" style="127" customWidth="1"/>
    <col min="544" max="545" width="2.1796875" style="127" bestFit="1" customWidth="1"/>
    <col min="546" max="546" width="2.26953125" style="127" customWidth="1"/>
    <col min="547" max="768" width="9.1796875" style="127"/>
    <col min="769" max="769" width="0.7265625" style="127" customWidth="1"/>
    <col min="770" max="770" width="3.26953125" style="127" customWidth="1"/>
    <col min="771" max="771" width="22.36328125" style="127" customWidth="1"/>
    <col min="772" max="772" width="1.54296875" style="127" customWidth="1"/>
    <col min="773" max="773" width="0.453125" style="127" customWidth="1"/>
    <col min="774" max="774" width="4" style="127" customWidth="1"/>
    <col min="775" max="779" width="3.54296875" style="127" customWidth="1"/>
    <col min="780" max="780" width="6.54296875" style="127" customWidth="1"/>
    <col min="781" max="781" width="3.54296875" style="127" customWidth="1"/>
    <col min="782" max="782" width="6.36328125" style="127" customWidth="1"/>
    <col min="783" max="784" width="3.54296875" style="127" customWidth="1"/>
    <col min="785" max="785" width="4.6328125" style="127" customWidth="1"/>
    <col min="786" max="786" width="5.26953125" style="127" customWidth="1"/>
    <col min="787" max="787" width="5.90625" style="127" customWidth="1"/>
    <col min="788" max="788" width="5.08984375" style="127" customWidth="1"/>
    <col min="789" max="789" width="1" style="127" customWidth="1"/>
    <col min="790" max="791" width="2.26953125" style="127" bestFit="1" customWidth="1"/>
    <col min="792" max="792" width="1.1796875" style="127" customWidth="1"/>
    <col min="793" max="794" width="2.26953125" style="127" bestFit="1" customWidth="1"/>
    <col min="795" max="795" width="2.1796875" style="127" bestFit="1" customWidth="1"/>
    <col min="796" max="796" width="2.81640625" style="127" customWidth="1"/>
    <col min="797" max="797" width="2.90625" style="127" customWidth="1"/>
    <col min="798" max="798" width="2.1796875" style="127" bestFit="1" customWidth="1"/>
    <col min="799" max="799" width="2.26953125" style="127" customWidth="1"/>
    <col min="800" max="801" width="2.1796875" style="127" bestFit="1" customWidth="1"/>
    <col min="802" max="802" width="2.26953125" style="127" customWidth="1"/>
    <col min="803" max="1024" width="9.1796875" style="127"/>
    <col min="1025" max="1025" width="0.7265625" style="127" customWidth="1"/>
    <col min="1026" max="1026" width="3.26953125" style="127" customWidth="1"/>
    <col min="1027" max="1027" width="22.36328125" style="127" customWidth="1"/>
    <col min="1028" max="1028" width="1.54296875" style="127" customWidth="1"/>
    <col min="1029" max="1029" width="0.453125" style="127" customWidth="1"/>
    <col min="1030" max="1030" width="4" style="127" customWidth="1"/>
    <col min="1031" max="1035" width="3.54296875" style="127" customWidth="1"/>
    <col min="1036" max="1036" width="6.54296875" style="127" customWidth="1"/>
    <col min="1037" max="1037" width="3.54296875" style="127" customWidth="1"/>
    <col min="1038" max="1038" width="6.36328125" style="127" customWidth="1"/>
    <col min="1039" max="1040" width="3.54296875" style="127" customWidth="1"/>
    <col min="1041" max="1041" width="4.6328125" style="127" customWidth="1"/>
    <col min="1042" max="1042" width="5.26953125" style="127" customWidth="1"/>
    <col min="1043" max="1043" width="5.90625" style="127" customWidth="1"/>
    <col min="1044" max="1044" width="5.08984375" style="127" customWidth="1"/>
    <col min="1045" max="1045" width="1" style="127" customWidth="1"/>
    <col min="1046" max="1047" width="2.26953125" style="127" bestFit="1" customWidth="1"/>
    <col min="1048" max="1048" width="1.1796875" style="127" customWidth="1"/>
    <col min="1049" max="1050" width="2.26953125" style="127" bestFit="1" customWidth="1"/>
    <col min="1051" max="1051" width="2.1796875" style="127" bestFit="1" customWidth="1"/>
    <col min="1052" max="1052" width="2.81640625" style="127" customWidth="1"/>
    <col min="1053" max="1053" width="2.90625" style="127" customWidth="1"/>
    <col min="1054" max="1054" width="2.1796875" style="127" bestFit="1" customWidth="1"/>
    <col min="1055" max="1055" width="2.26953125" style="127" customWidth="1"/>
    <col min="1056" max="1057" width="2.1796875" style="127" bestFit="1" customWidth="1"/>
    <col min="1058" max="1058" width="2.26953125" style="127" customWidth="1"/>
    <col min="1059" max="1280" width="9.1796875" style="127"/>
    <col min="1281" max="1281" width="0.7265625" style="127" customWidth="1"/>
    <col min="1282" max="1282" width="3.26953125" style="127" customWidth="1"/>
    <col min="1283" max="1283" width="22.36328125" style="127" customWidth="1"/>
    <col min="1284" max="1284" width="1.54296875" style="127" customWidth="1"/>
    <col min="1285" max="1285" width="0.453125" style="127" customWidth="1"/>
    <col min="1286" max="1286" width="4" style="127" customWidth="1"/>
    <col min="1287" max="1291" width="3.54296875" style="127" customWidth="1"/>
    <col min="1292" max="1292" width="6.54296875" style="127" customWidth="1"/>
    <col min="1293" max="1293" width="3.54296875" style="127" customWidth="1"/>
    <col min="1294" max="1294" width="6.36328125" style="127" customWidth="1"/>
    <col min="1295" max="1296" width="3.54296875" style="127" customWidth="1"/>
    <col min="1297" max="1297" width="4.6328125" style="127" customWidth="1"/>
    <col min="1298" max="1298" width="5.26953125" style="127" customWidth="1"/>
    <col min="1299" max="1299" width="5.90625" style="127" customWidth="1"/>
    <col min="1300" max="1300" width="5.08984375" style="127" customWidth="1"/>
    <col min="1301" max="1301" width="1" style="127" customWidth="1"/>
    <col min="1302" max="1303" width="2.26953125" style="127" bestFit="1" customWidth="1"/>
    <col min="1304" max="1304" width="1.1796875" style="127" customWidth="1"/>
    <col min="1305" max="1306" width="2.26953125" style="127" bestFit="1" customWidth="1"/>
    <col min="1307" max="1307" width="2.1796875" style="127" bestFit="1" customWidth="1"/>
    <col min="1308" max="1308" width="2.81640625" style="127" customWidth="1"/>
    <col min="1309" max="1309" width="2.90625" style="127" customWidth="1"/>
    <col min="1310" max="1310" width="2.1796875" style="127" bestFit="1" customWidth="1"/>
    <col min="1311" max="1311" width="2.26953125" style="127" customWidth="1"/>
    <col min="1312" max="1313" width="2.1796875" style="127" bestFit="1" customWidth="1"/>
    <col min="1314" max="1314" width="2.26953125" style="127" customWidth="1"/>
    <col min="1315" max="1536" width="9.1796875" style="127"/>
    <col min="1537" max="1537" width="0.7265625" style="127" customWidth="1"/>
    <col min="1538" max="1538" width="3.26953125" style="127" customWidth="1"/>
    <col min="1539" max="1539" width="22.36328125" style="127" customWidth="1"/>
    <col min="1540" max="1540" width="1.54296875" style="127" customWidth="1"/>
    <col min="1541" max="1541" width="0.453125" style="127" customWidth="1"/>
    <col min="1542" max="1542" width="4" style="127" customWidth="1"/>
    <col min="1543" max="1547" width="3.54296875" style="127" customWidth="1"/>
    <col min="1548" max="1548" width="6.54296875" style="127" customWidth="1"/>
    <col min="1549" max="1549" width="3.54296875" style="127" customWidth="1"/>
    <col min="1550" max="1550" width="6.36328125" style="127" customWidth="1"/>
    <col min="1551" max="1552" width="3.54296875" style="127" customWidth="1"/>
    <col min="1553" max="1553" width="4.6328125" style="127" customWidth="1"/>
    <col min="1554" max="1554" width="5.26953125" style="127" customWidth="1"/>
    <col min="1555" max="1555" width="5.90625" style="127" customWidth="1"/>
    <col min="1556" max="1556" width="5.08984375" style="127" customWidth="1"/>
    <col min="1557" max="1557" width="1" style="127" customWidth="1"/>
    <col min="1558" max="1559" width="2.26953125" style="127" bestFit="1" customWidth="1"/>
    <col min="1560" max="1560" width="1.1796875" style="127" customWidth="1"/>
    <col min="1561" max="1562" width="2.26953125" style="127" bestFit="1" customWidth="1"/>
    <col min="1563" max="1563" width="2.1796875" style="127" bestFit="1" customWidth="1"/>
    <col min="1564" max="1564" width="2.81640625" style="127" customWidth="1"/>
    <col min="1565" max="1565" width="2.90625" style="127" customWidth="1"/>
    <col min="1566" max="1566" width="2.1796875" style="127" bestFit="1" customWidth="1"/>
    <col min="1567" max="1567" width="2.26953125" style="127" customWidth="1"/>
    <col min="1568" max="1569" width="2.1796875" style="127" bestFit="1" customWidth="1"/>
    <col min="1570" max="1570" width="2.26953125" style="127" customWidth="1"/>
    <col min="1571" max="1792" width="9.1796875" style="127"/>
    <col min="1793" max="1793" width="0.7265625" style="127" customWidth="1"/>
    <col min="1794" max="1794" width="3.26953125" style="127" customWidth="1"/>
    <col min="1795" max="1795" width="22.36328125" style="127" customWidth="1"/>
    <col min="1796" max="1796" width="1.54296875" style="127" customWidth="1"/>
    <col min="1797" max="1797" width="0.453125" style="127" customWidth="1"/>
    <col min="1798" max="1798" width="4" style="127" customWidth="1"/>
    <col min="1799" max="1803" width="3.54296875" style="127" customWidth="1"/>
    <col min="1804" max="1804" width="6.54296875" style="127" customWidth="1"/>
    <col min="1805" max="1805" width="3.54296875" style="127" customWidth="1"/>
    <col min="1806" max="1806" width="6.36328125" style="127" customWidth="1"/>
    <col min="1807" max="1808" width="3.54296875" style="127" customWidth="1"/>
    <col min="1809" max="1809" width="4.6328125" style="127" customWidth="1"/>
    <col min="1810" max="1810" width="5.26953125" style="127" customWidth="1"/>
    <col min="1811" max="1811" width="5.90625" style="127" customWidth="1"/>
    <col min="1812" max="1812" width="5.08984375" style="127" customWidth="1"/>
    <col min="1813" max="1813" width="1" style="127" customWidth="1"/>
    <col min="1814" max="1815" width="2.26953125" style="127" bestFit="1" customWidth="1"/>
    <col min="1816" max="1816" width="1.1796875" style="127" customWidth="1"/>
    <col min="1817" max="1818" width="2.26953125" style="127" bestFit="1" customWidth="1"/>
    <col min="1819" max="1819" width="2.1796875" style="127" bestFit="1" customWidth="1"/>
    <col min="1820" max="1820" width="2.81640625" style="127" customWidth="1"/>
    <col min="1821" max="1821" width="2.90625" style="127" customWidth="1"/>
    <col min="1822" max="1822" width="2.1796875" style="127" bestFit="1" customWidth="1"/>
    <col min="1823" max="1823" width="2.26953125" style="127" customWidth="1"/>
    <col min="1824" max="1825" width="2.1796875" style="127" bestFit="1" customWidth="1"/>
    <col min="1826" max="1826" width="2.26953125" style="127" customWidth="1"/>
    <col min="1827" max="2048" width="9.1796875" style="127"/>
    <col min="2049" max="2049" width="0.7265625" style="127" customWidth="1"/>
    <col min="2050" max="2050" width="3.26953125" style="127" customWidth="1"/>
    <col min="2051" max="2051" width="22.36328125" style="127" customWidth="1"/>
    <col min="2052" max="2052" width="1.54296875" style="127" customWidth="1"/>
    <col min="2053" max="2053" width="0.453125" style="127" customWidth="1"/>
    <col min="2054" max="2054" width="4" style="127" customWidth="1"/>
    <col min="2055" max="2059" width="3.54296875" style="127" customWidth="1"/>
    <col min="2060" max="2060" width="6.54296875" style="127" customWidth="1"/>
    <col min="2061" max="2061" width="3.54296875" style="127" customWidth="1"/>
    <col min="2062" max="2062" width="6.36328125" style="127" customWidth="1"/>
    <col min="2063" max="2064" width="3.54296875" style="127" customWidth="1"/>
    <col min="2065" max="2065" width="4.6328125" style="127" customWidth="1"/>
    <col min="2066" max="2066" width="5.26953125" style="127" customWidth="1"/>
    <col min="2067" max="2067" width="5.90625" style="127" customWidth="1"/>
    <col min="2068" max="2068" width="5.08984375" style="127" customWidth="1"/>
    <col min="2069" max="2069" width="1" style="127" customWidth="1"/>
    <col min="2070" max="2071" width="2.26953125" style="127" bestFit="1" customWidth="1"/>
    <col min="2072" max="2072" width="1.1796875" style="127" customWidth="1"/>
    <col min="2073" max="2074" width="2.26953125" style="127" bestFit="1" customWidth="1"/>
    <col min="2075" max="2075" width="2.1796875" style="127" bestFit="1" customWidth="1"/>
    <col min="2076" max="2076" width="2.81640625" style="127" customWidth="1"/>
    <col min="2077" max="2077" width="2.90625" style="127" customWidth="1"/>
    <col min="2078" max="2078" width="2.1796875" style="127" bestFit="1" customWidth="1"/>
    <col min="2079" max="2079" width="2.26953125" style="127" customWidth="1"/>
    <col min="2080" max="2081" width="2.1796875" style="127" bestFit="1" customWidth="1"/>
    <col min="2082" max="2082" width="2.26953125" style="127" customWidth="1"/>
    <col min="2083" max="2304" width="9.1796875" style="127"/>
    <col min="2305" max="2305" width="0.7265625" style="127" customWidth="1"/>
    <col min="2306" max="2306" width="3.26953125" style="127" customWidth="1"/>
    <col min="2307" max="2307" width="22.36328125" style="127" customWidth="1"/>
    <col min="2308" max="2308" width="1.54296875" style="127" customWidth="1"/>
    <col min="2309" max="2309" width="0.453125" style="127" customWidth="1"/>
    <col min="2310" max="2310" width="4" style="127" customWidth="1"/>
    <col min="2311" max="2315" width="3.54296875" style="127" customWidth="1"/>
    <col min="2316" max="2316" width="6.54296875" style="127" customWidth="1"/>
    <col min="2317" max="2317" width="3.54296875" style="127" customWidth="1"/>
    <col min="2318" max="2318" width="6.36328125" style="127" customWidth="1"/>
    <col min="2319" max="2320" width="3.54296875" style="127" customWidth="1"/>
    <col min="2321" max="2321" width="4.6328125" style="127" customWidth="1"/>
    <col min="2322" max="2322" width="5.26953125" style="127" customWidth="1"/>
    <col min="2323" max="2323" width="5.90625" style="127" customWidth="1"/>
    <col min="2324" max="2324" width="5.08984375" style="127" customWidth="1"/>
    <col min="2325" max="2325" width="1" style="127" customWidth="1"/>
    <col min="2326" max="2327" width="2.26953125" style="127" bestFit="1" customWidth="1"/>
    <col min="2328" max="2328" width="1.1796875" style="127" customWidth="1"/>
    <col min="2329" max="2330" width="2.26953125" style="127" bestFit="1" customWidth="1"/>
    <col min="2331" max="2331" width="2.1796875" style="127" bestFit="1" customWidth="1"/>
    <col min="2332" max="2332" width="2.81640625" style="127" customWidth="1"/>
    <col min="2333" max="2333" width="2.90625" style="127" customWidth="1"/>
    <col min="2334" max="2334" width="2.1796875" style="127" bestFit="1" customWidth="1"/>
    <col min="2335" max="2335" width="2.26953125" style="127" customWidth="1"/>
    <col min="2336" max="2337" width="2.1796875" style="127" bestFit="1" customWidth="1"/>
    <col min="2338" max="2338" width="2.26953125" style="127" customWidth="1"/>
    <col min="2339" max="2560" width="9.1796875" style="127"/>
    <col min="2561" max="2561" width="0.7265625" style="127" customWidth="1"/>
    <col min="2562" max="2562" width="3.26953125" style="127" customWidth="1"/>
    <col min="2563" max="2563" width="22.36328125" style="127" customWidth="1"/>
    <col min="2564" max="2564" width="1.54296875" style="127" customWidth="1"/>
    <col min="2565" max="2565" width="0.453125" style="127" customWidth="1"/>
    <col min="2566" max="2566" width="4" style="127" customWidth="1"/>
    <col min="2567" max="2571" width="3.54296875" style="127" customWidth="1"/>
    <col min="2572" max="2572" width="6.54296875" style="127" customWidth="1"/>
    <col min="2573" max="2573" width="3.54296875" style="127" customWidth="1"/>
    <col min="2574" max="2574" width="6.36328125" style="127" customWidth="1"/>
    <col min="2575" max="2576" width="3.54296875" style="127" customWidth="1"/>
    <col min="2577" max="2577" width="4.6328125" style="127" customWidth="1"/>
    <col min="2578" max="2578" width="5.26953125" style="127" customWidth="1"/>
    <col min="2579" max="2579" width="5.90625" style="127" customWidth="1"/>
    <col min="2580" max="2580" width="5.08984375" style="127" customWidth="1"/>
    <col min="2581" max="2581" width="1" style="127" customWidth="1"/>
    <col min="2582" max="2583" width="2.26953125" style="127" bestFit="1" customWidth="1"/>
    <col min="2584" max="2584" width="1.1796875" style="127" customWidth="1"/>
    <col min="2585" max="2586" width="2.26953125" style="127" bestFit="1" customWidth="1"/>
    <col min="2587" max="2587" width="2.1796875" style="127" bestFit="1" customWidth="1"/>
    <col min="2588" max="2588" width="2.81640625" style="127" customWidth="1"/>
    <col min="2589" max="2589" width="2.90625" style="127" customWidth="1"/>
    <col min="2590" max="2590" width="2.1796875" style="127" bestFit="1" customWidth="1"/>
    <col min="2591" max="2591" width="2.26953125" style="127" customWidth="1"/>
    <col min="2592" max="2593" width="2.1796875" style="127" bestFit="1" customWidth="1"/>
    <col min="2594" max="2594" width="2.26953125" style="127" customWidth="1"/>
    <col min="2595" max="2816" width="9.1796875" style="127"/>
    <col min="2817" max="2817" width="0.7265625" style="127" customWidth="1"/>
    <col min="2818" max="2818" width="3.26953125" style="127" customWidth="1"/>
    <col min="2819" max="2819" width="22.36328125" style="127" customWidth="1"/>
    <col min="2820" max="2820" width="1.54296875" style="127" customWidth="1"/>
    <col min="2821" max="2821" width="0.453125" style="127" customWidth="1"/>
    <col min="2822" max="2822" width="4" style="127" customWidth="1"/>
    <col min="2823" max="2827" width="3.54296875" style="127" customWidth="1"/>
    <col min="2828" max="2828" width="6.54296875" style="127" customWidth="1"/>
    <col min="2829" max="2829" width="3.54296875" style="127" customWidth="1"/>
    <col min="2830" max="2830" width="6.36328125" style="127" customWidth="1"/>
    <col min="2831" max="2832" width="3.54296875" style="127" customWidth="1"/>
    <col min="2833" max="2833" width="4.6328125" style="127" customWidth="1"/>
    <col min="2834" max="2834" width="5.26953125" style="127" customWidth="1"/>
    <col min="2835" max="2835" width="5.90625" style="127" customWidth="1"/>
    <col min="2836" max="2836" width="5.08984375" style="127" customWidth="1"/>
    <col min="2837" max="2837" width="1" style="127" customWidth="1"/>
    <col min="2838" max="2839" width="2.26953125" style="127" bestFit="1" customWidth="1"/>
    <col min="2840" max="2840" width="1.1796875" style="127" customWidth="1"/>
    <col min="2841" max="2842" width="2.26953125" style="127" bestFit="1" customWidth="1"/>
    <col min="2843" max="2843" width="2.1796875" style="127" bestFit="1" customWidth="1"/>
    <col min="2844" max="2844" width="2.81640625" style="127" customWidth="1"/>
    <col min="2845" max="2845" width="2.90625" style="127" customWidth="1"/>
    <col min="2846" max="2846" width="2.1796875" style="127" bestFit="1" customWidth="1"/>
    <col min="2847" max="2847" width="2.26953125" style="127" customWidth="1"/>
    <col min="2848" max="2849" width="2.1796875" style="127" bestFit="1" customWidth="1"/>
    <col min="2850" max="2850" width="2.26953125" style="127" customWidth="1"/>
    <col min="2851" max="3072" width="9.1796875" style="127"/>
    <col min="3073" max="3073" width="0.7265625" style="127" customWidth="1"/>
    <col min="3074" max="3074" width="3.26953125" style="127" customWidth="1"/>
    <col min="3075" max="3075" width="22.36328125" style="127" customWidth="1"/>
    <col min="3076" max="3076" width="1.54296875" style="127" customWidth="1"/>
    <col min="3077" max="3077" width="0.453125" style="127" customWidth="1"/>
    <col min="3078" max="3078" width="4" style="127" customWidth="1"/>
    <col min="3079" max="3083" width="3.54296875" style="127" customWidth="1"/>
    <col min="3084" max="3084" width="6.54296875" style="127" customWidth="1"/>
    <col min="3085" max="3085" width="3.54296875" style="127" customWidth="1"/>
    <col min="3086" max="3086" width="6.36328125" style="127" customWidth="1"/>
    <col min="3087" max="3088" width="3.54296875" style="127" customWidth="1"/>
    <col min="3089" max="3089" width="4.6328125" style="127" customWidth="1"/>
    <col min="3090" max="3090" width="5.26953125" style="127" customWidth="1"/>
    <col min="3091" max="3091" width="5.90625" style="127" customWidth="1"/>
    <col min="3092" max="3092" width="5.08984375" style="127" customWidth="1"/>
    <col min="3093" max="3093" width="1" style="127" customWidth="1"/>
    <col min="3094" max="3095" width="2.26953125" style="127" bestFit="1" customWidth="1"/>
    <col min="3096" max="3096" width="1.1796875" style="127" customWidth="1"/>
    <col min="3097" max="3098" width="2.26953125" style="127" bestFit="1" customWidth="1"/>
    <col min="3099" max="3099" width="2.1796875" style="127" bestFit="1" customWidth="1"/>
    <col min="3100" max="3100" width="2.81640625" style="127" customWidth="1"/>
    <col min="3101" max="3101" width="2.90625" style="127" customWidth="1"/>
    <col min="3102" max="3102" width="2.1796875" style="127" bestFit="1" customWidth="1"/>
    <col min="3103" max="3103" width="2.26953125" style="127" customWidth="1"/>
    <col min="3104" max="3105" width="2.1796875" style="127" bestFit="1" customWidth="1"/>
    <col min="3106" max="3106" width="2.26953125" style="127" customWidth="1"/>
    <col min="3107" max="3328" width="9.1796875" style="127"/>
    <col min="3329" max="3329" width="0.7265625" style="127" customWidth="1"/>
    <col min="3330" max="3330" width="3.26953125" style="127" customWidth="1"/>
    <col min="3331" max="3331" width="22.36328125" style="127" customWidth="1"/>
    <col min="3332" max="3332" width="1.54296875" style="127" customWidth="1"/>
    <col min="3333" max="3333" width="0.453125" style="127" customWidth="1"/>
    <col min="3334" max="3334" width="4" style="127" customWidth="1"/>
    <col min="3335" max="3339" width="3.54296875" style="127" customWidth="1"/>
    <col min="3340" max="3340" width="6.54296875" style="127" customWidth="1"/>
    <col min="3341" max="3341" width="3.54296875" style="127" customWidth="1"/>
    <col min="3342" max="3342" width="6.36328125" style="127" customWidth="1"/>
    <col min="3343" max="3344" width="3.54296875" style="127" customWidth="1"/>
    <col min="3345" max="3345" width="4.6328125" style="127" customWidth="1"/>
    <col min="3346" max="3346" width="5.26953125" style="127" customWidth="1"/>
    <col min="3347" max="3347" width="5.90625" style="127" customWidth="1"/>
    <col min="3348" max="3348" width="5.08984375" style="127" customWidth="1"/>
    <col min="3349" max="3349" width="1" style="127" customWidth="1"/>
    <col min="3350" max="3351" width="2.26953125" style="127" bestFit="1" customWidth="1"/>
    <col min="3352" max="3352" width="1.1796875" style="127" customWidth="1"/>
    <col min="3353" max="3354" width="2.26953125" style="127" bestFit="1" customWidth="1"/>
    <col min="3355" max="3355" width="2.1796875" style="127" bestFit="1" customWidth="1"/>
    <col min="3356" max="3356" width="2.81640625" style="127" customWidth="1"/>
    <col min="3357" max="3357" width="2.90625" style="127" customWidth="1"/>
    <col min="3358" max="3358" width="2.1796875" style="127" bestFit="1" customWidth="1"/>
    <col min="3359" max="3359" width="2.26953125" style="127" customWidth="1"/>
    <col min="3360" max="3361" width="2.1796875" style="127" bestFit="1" customWidth="1"/>
    <col min="3362" max="3362" width="2.26953125" style="127" customWidth="1"/>
    <col min="3363" max="3584" width="9.1796875" style="127"/>
    <col min="3585" max="3585" width="0.7265625" style="127" customWidth="1"/>
    <col min="3586" max="3586" width="3.26953125" style="127" customWidth="1"/>
    <col min="3587" max="3587" width="22.36328125" style="127" customWidth="1"/>
    <col min="3588" max="3588" width="1.54296875" style="127" customWidth="1"/>
    <col min="3589" max="3589" width="0.453125" style="127" customWidth="1"/>
    <col min="3590" max="3590" width="4" style="127" customWidth="1"/>
    <col min="3591" max="3595" width="3.54296875" style="127" customWidth="1"/>
    <col min="3596" max="3596" width="6.54296875" style="127" customWidth="1"/>
    <col min="3597" max="3597" width="3.54296875" style="127" customWidth="1"/>
    <col min="3598" max="3598" width="6.36328125" style="127" customWidth="1"/>
    <col min="3599" max="3600" width="3.54296875" style="127" customWidth="1"/>
    <col min="3601" max="3601" width="4.6328125" style="127" customWidth="1"/>
    <col min="3602" max="3602" width="5.26953125" style="127" customWidth="1"/>
    <col min="3603" max="3603" width="5.90625" style="127" customWidth="1"/>
    <col min="3604" max="3604" width="5.08984375" style="127" customWidth="1"/>
    <col min="3605" max="3605" width="1" style="127" customWidth="1"/>
    <col min="3606" max="3607" width="2.26953125" style="127" bestFit="1" customWidth="1"/>
    <col min="3608" max="3608" width="1.1796875" style="127" customWidth="1"/>
    <col min="3609" max="3610" width="2.26953125" style="127" bestFit="1" customWidth="1"/>
    <col min="3611" max="3611" width="2.1796875" style="127" bestFit="1" customWidth="1"/>
    <col min="3612" max="3612" width="2.81640625" style="127" customWidth="1"/>
    <col min="3613" max="3613" width="2.90625" style="127" customWidth="1"/>
    <col min="3614" max="3614" width="2.1796875" style="127" bestFit="1" customWidth="1"/>
    <col min="3615" max="3615" width="2.26953125" style="127" customWidth="1"/>
    <col min="3616" max="3617" width="2.1796875" style="127" bestFit="1" customWidth="1"/>
    <col min="3618" max="3618" width="2.26953125" style="127" customWidth="1"/>
    <col min="3619" max="3840" width="9.1796875" style="127"/>
    <col min="3841" max="3841" width="0.7265625" style="127" customWidth="1"/>
    <col min="3842" max="3842" width="3.26953125" style="127" customWidth="1"/>
    <col min="3843" max="3843" width="22.36328125" style="127" customWidth="1"/>
    <col min="3844" max="3844" width="1.54296875" style="127" customWidth="1"/>
    <col min="3845" max="3845" width="0.453125" style="127" customWidth="1"/>
    <col min="3846" max="3846" width="4" style="127" customWidth="1"/>
    <col min="3847" max="3851" width="3.54296875" style="127" customWidth="1"/>
    <col min="3852" max="3852" width="6.54296875" style="127" customWidth="1"/>
    <col min="3853" max="3853" width="3.54296875" style="127" customWidth="1"/>
    <col min="3854" max="3854" width="6.36328125" style="127" customWidth="1"/>
    <col min="3855" max="3856" width="3.54296875" style="127" customWidth="1"/>
    <col min="3857" max="3857" width="4.6328125" style="127" customWidth="1"/>
    <col min="3858" max="3858" width="5.26953125" style="127" customWidth="1"/>
    <col min="3859" max="3859" width="5.90625" style="127" customWidth="1"/>
    <col min="3860" max="3860" width="5.08984375" style="127" customWidth="1"/>
    <col min="3861" max="3861" width="1" style="127" customWidth="1"/>
    <col min="3862" max="3863" width="2.26953125" style="127" bestFit="1" customWidth="1"/>
    <col min="3864" max="3864" width="1.1796875" style="127" customWidth="1"/>
    <col min="3865" max="3866" width="2.26953125" style="127" bestFit="1" customWidth="1"/>
    <col min="3867" max="3867" width="2.1796875" style="127" bestFit="1" customWidth="1"/>
    <col min="3868" max="3868" width="2.81640625" style="127" customWidth="1"/>
    <col min="3869" max="3869" width="2.90625" style="127" customWidth="1"/>
    <col min="3870" max="3870" width="2.1796875" style="127" bestFit="1" customWidth="1"/>
    <col min="3871" max="3871" width="2.26953125" style="127" customWidth="1"/>
    <col min="3872" max="3873" width="2.1796875" style="127" bestFit="1" customWidth="1"/>
    <col min="3874" max="3874" width="2.26953125" style="127" customWidth="1"/>
    <col min="3875" max="4096" width="9.1796875" style="127"/>
    <col min="4097" max="4097" width="0.7265625" style="127" customWidth="1"/>
    <col min="4098" max="4098" width="3.26953125" style="127" customWidth="1"/>
    <col min="4099" max="4099" width="22.36328125" style="127" customWidth="1"/>
    <col min="4100" max="4100" width="1.54296875" style="127" customWidth="1"/>
    <col min="4101" max="4101" width="0.453125" style="127" customWidth="1"/>
    <col min="4102" max="4102" width="4" style="127" customWidth="1"/>
    <col min="4103" max="4107" width="3.54296875" style="127" customWidth="1"/>
    <col min="4108" max="4108" width="6.54296875" style="127" customWidth="1"/>
    <col min="4109" max="4109" width="3.54296875" style="127" customWidth="1"/>
    <col min="4110" max="4110" width="6.36328125" style="127" customWidth="1"/>
    <col min="4111" max="4112" width="3.54296875" style="127" customWidth="1"/>
    <col min="4113" max="4113" width="4.6328125" style="127" customWidth="1"/>
    <col min="4114" max="4114" width="5.26953125" style="127" customWidth="1"/>
    <col min="4115" max="4115" width="5.90625" style="127" customWidth="1"/>
    <col min="4116" max="4116" width="5.08984375" style="127" customWidth="1"/>
    <col min="4117" max="4117" width="1" style="127" customWidth="1"/>
    <col min="4118" max="4119" width="2.26953125" style="127" bestFit="1" customWidth="1"/>
    <col min="4120" max="4120" width="1.1796875" style="127" customWidth="1"/>
    <col min="4121" max="4122" width="2.26953125" style="127" bestFit="1" customWidth="1"/>
    <col min="4123" max="4123" width="2.1796875" style="127" bestFit="1" customWidth="1"/>
    <col min="4124" max="4124" width="2.81640625" style="127" customWidth="1"/>
    <col min="4125" max="4125" width="2.90625" style="127" customWidth="1"/>
    <col min="4126" max="4126" width="2.1796875" style="127" bestFit="1" customWidth="1"/>
    <col min="4127" max="4127" width="2.26953125" style="127" customWidth="1"/>
    <col min="4128" max="4129" width="2.1796875" style="127" bestFit="1" customWidth="1"/>
    <col min="4130" max="4130" width="2.26953125" style="127" customWidth="1"/>
    <col min="4131" max="4352" width="9.1796875" style="127"/>
    <col min="4353" max="4353" width="0.7265625" style="127" customWidth="1"/>
    <col min="4354" max="4354" width="3.26953125" style="127" customWidth="1"/>
    <col min="4355" max="4355" width="22.36328125" style="127" customWidth="1"/>
    <col min="4356" max="4356" width="1.54296875" style="127" customWidth="1"/>
    <col min="4357" max="4357" width="0.453125" style="127" customWidth="1"/>
    <col min="4358" max="4358" width="4" style="127" customWidth="1"/>
    <col min="4359" max="4363" width="3.54296875" style="127" customWidth="1"/>
    <col min="4364" max="4364" width="6.54296875" style="127" customWidth="1"/>
    <col min="4365" max="4365" width="3.54296875" style="127" customWidth="1"/>
    <col min="4366" max="4366" width="6.36328125" style="127" customWidth="1"/>
    <col min="4367" max="4368" width="3.54296875" style="127" customWidth="1"/>
    <col min="4369" max="4369" width="4.6328125" style="127" customWidth="1"/>
    <col min="4370" max="4370" width="5.26953125" style="127" customWidth="1"/>
    <col min="4371" max="4371" width="5.90625" style="127" customWidth="1"/>
    <col min="4372" max="4372" width="5.08984375" style="127" customWidth="1"/>
    <col min="4373" max="4373" width="1" style="127" customWidth="1"/>
    <col min="4374" max="4375" width="2.26953125" style="127" bestFit="1" customWidth="1"/>
    <col min="4376" max="4376" width="1.1796875" style="127" customWidth="1"/>
    <col min="4377" max="4378" width="2.26953125" style="127" bestFit="1" customWidth="1"/>
    <col min="4379" max="4379" width="2.1796875" style="127" bestFit="1" customWidth="1"/>
    <col min="4380" max="4380" width="2.81640625" style="127" customWidth="1"/>
    <col min="4381" max="4381" width="2.90625" style="127" customWidth="1"/>
    <col min="4382" max="4382" width="2.1796875" style="127" bestFit="1" customWidth="1"/>
    <col min="4383" max="4383" width="2.26953125" style="127" customWidth="1"/>
    <col min="4384" max="4385" width="2.1796875" style="127" bestFit="1" customWidth="1"/>
    <col min="4386" max="4386" width="2.26953125" style="127" customWidth="1"/>
    <col min="4387" max="4608" width="9.1796875" style="127"/>
    <col min="4609" max="4609" width="0.7265625" style="127" customWidth="1"/>
    <col min="4610" max="4610" width="3.26953125" style="127" customWidth="1"/>
    <col min="4611" max="4611" width="22.36328125" style="127" customWidth="1"/>
    <col min="4612" max="4612" width="1.54296875" style="127" customWidth="1"/>
    <col min="4613" max="4613" width="0.453125" style="127" customWidth="1"/>
    <col min="4614" max="4614" width="4" style="127" customWidth="1"/>
    <col min="4615" max="4619" width="3.54296875" style="127" customWidth="1"/>
    <col min="4620" max="4620" width="6.54296875" style="127" customWidth="1"/>
    <col min="4621" max="4621" width="3.54296875" style="127" customWidth="1"/>
    <col min="4622" max="4622" width="6.36328125" style="127" customWidth="1"/>
    <col min="4623" max="4624" width="3.54296875" style="127" customWidth="1"/>
    <col min="4625" max="4625" width="4.6328125" style="127" customWidth="1"/>
    <col min="4626" max="4626" width="5.26953125" style="127" customWidth="1"/>
    <col min="4627" max="4627" width="5.90625" style="127" customWidth="1"/>
    <col min="4628" max="4628" width="5.08984375" style="127" customWidth="1"/>
    <col min="4629" max="4629" width="1" style="127" customWidth="1"/>
    <col min="4630" max="4631" width="2.26953125" style="127" bestFit="1" customWidth="1"/>
    <col min="4632" max="4632" width="1.1796875" style="127" customWidth="1"/>
    <col min="4633" max="4634" width="2.26953125" style="127" bestFit="1" customWidth="1"/>
    <col min="4635" max="4635" width="2.1796875" style="127" bestFit="1" customWidth="1"/>
    <col min="4636" max="4636" width="2.81640625" style="127" customWidth="1"/>
    <col min="4637" max="4637" width="2.90625" style="127" customWidth="1"/>
    <col min="4638" max="4638" width="2.1796875" style="127" bestFit="1" customWidth="1"/>
    <col min="4639" max="4639" width="2.26953125" style="127" customWidth="1"/>
    <col min="4640" max="4641" width="2.1796875" style="127" bestFit="1" customWidth="1"/>
    <col min="4642" max="4642" width="2.26953125" style="127" customWidth="1"/>
    <col min="4643" max="4864" width="9.1796875" style="127"/>
    <col min="4865" max="4865" width="0.7265625" style="127" customWidth="1"/>
    <col min="4866" max="4866" width="3.26953125" style="127" customWidth="1"/>
    <col min="4867" max="4867" width="22.36328125" style="127" customWidth="1"/>
    <col min="4868" max="4868" width="1.54296875" style="127" customWidth="1"/>
    <col min="4869" max="4869" width="0.453125" style="127" customWidth="1"/>
    <col min="4870" max="4870" width="4" style="127" customWidth="1"/>
    <col min="4871" max="4875" width="3.54296875" style="127" customWidth="1"/>
    <col min="4876" max="4876" width="6.54296875" style="127" customWidth="1"/>
    <col min="4877" max="4877" width="3.54296875" style="127" customWidth="1"/>
    <col min="4878" max="4878" width="6.36328125" style="127" customWidth="1"/>
    <col min="4879" max="4880" width="3.54296875" style="127" customWidth="1"/>
    <col min="4881" max="4881" width="4.6328125" style="127" customWidth="1"/>
    <col min="4882" max="4882" width="5.26953125" style="127" customWidth="1"/>
    <col min="4883" max="4883" width="5.90625" style="127" customWidth="1"/>
    <col min="4884" max="4884" width="5.08984375" style="127" customWidth="1"/>
    <col min="4885" max="4885" width="1" style="127" customWidth="1"/>
    <col min="4886" max="4887" width="2.26953125" style="127" bestFit="1" customWidth="1"/>
    <col min="4888" max="4888" width="1.1796875" style="127" customWidth="1"/>
    <col min="4889" max="4890" width="2.26953125" style="127" bestFit="1" customWidth="1"/>
    <col min="4891" max="4891" width="2.1796875" style="127" bestFit="1" customWidth="1"/>
    <col min="4892" max="4892" width="2.81640625" style="127" customWidth="1"/>
    <col min="4893" max="4893" width="2.90625" style="127" customWidth="1"/>
    <col min="4894" max="4894" width="2.1796875" style="127" bestFit="1" customWidth="1"/>
    <col min="4895" max="4895" width="2.26953125" style="127" customWidth="1"/>
    <col min="4896" max="4897" width="2.1796875" style="127" bestFit="1" customWidth="1"/>
    <col min="4898" max="4898" width="2.26953125" style="127" customWidth="1"/>
    <col min="4899" max="5120" width="9.1796875" style="127"/>
    <col min="5121" max="5121" width="0.7265625" style="127" customWidth="1"/>
    <col min="5122" max="5122" width="3.26953125" style="127" customWidth="1"/>
    <col min="5123" max="5123" width="22.36328125" style="127" customWidth="1"/>
    <col min="5124" max="5124" width="1.54296875" style="127" customWidth="1"/>
    <col min="5125" max="5125" width="0.453125" style="127" customWidth="1"/>
    <col min="5126" max="5126" width="4" style="127" customWidth="1"/>
    <col min="5127" max="5131" width="3.54296875" style="127" customWidth="1"/>
    <col min="5132" max="5132" width="6.54296875" style="127" customWidth="1"/>
    <col min="5133" max="5133" width="3.54296875" style="127" customWidth="1"/>
    <col min="5134" max="5134" width="6.36328125" style="127" customWidth="1"/>
    <col min="5135" max="5136" width="3.54296875" style="127" customWidth="1"/>
    <col min="5137" max="5137" width="4.6328125" style="127" customWidth="1"/>
    <col min="5138" max="5138" width="5.26953125" style="127" customWidth="1"/>
    <col min="5139" max="5139" width="5.90625" style="127" customWidth="1"/>
    <col min="5140" max="5140" width="5.08984375" style="127" customWidth="1"/>
    <col min="5141" max="5141" width="1" style="127" customWidth="1"/>
    <col min="5142" max="5143" width="2.26953125" style="127" bestFit="1" customWidth="1"/>
    <col min="5144" max="5144" width="1.1796875" style="127" customWidth="1"/>
    <col min="5145" max="5146" width="2.26953125" style="127" bestFit="1" customWidth="1"/>
    <col min="5147" max="5147" width="2.1796875" style="127" bestFit="1" customWidth="1"/>
    <col min="5148" max="5148" width="2.81640625" style="127" customWidth="1"/>
    <col min="5149" max="5149" width="2.90625" style="127" customWidth="1"/>
    <col min="5150" max="5150" width="2.1796875" style="127" bestFit="1" customWidth="1"/>
    <col min="5151" max="5151" width="2.26953125" style="127" customWidth="1"/>
    <col min="5152" max="5153" width="2.1796875" style="127" bestFit="1" customWidth="1"/>
    <col min="5154" max="5154" width="2.26953125" style="127" customWidth="1"/>
    <col min="5155" max="5376" width="9.1796875" style="127"/>
    <col min="5377" max="5377" width="0.7265625" style="127" customWidth="1"/>
    <col min="5378" max="5378" width="3.26953125" style="127" customWidth="1"/>
    <col min="5379" max="5379" width="22.36328125" style="127" customWidth="1"/>
    <col min="5380" max="5380" width="1.54296875" style="127" customWidth="1"/>
    <col min="5381" max="5381" width="0.453125" style="127" customWidth="1"/>
    <col min="5382" max="5382" width="4" style="127" customWidth="1"/>
    <col min="5383" max="5387" width="3.54296875" style="127" customWidth="1"/>
    <col min="5388" max="5388" width="6.54296875" style="127" customWidth="1"/>
    <col min="5389" max="5389" width="3.54296875" style="127" customWidth="1"/>
    <col min="5390" max="5390" width="6.36328125" style="127" customWidth="1"/>
    <col min="5391" max="5392" width="3.54296875" style="127" customWidth="1"/>
    <col min="5393" max="5393" width="4.6328125" style="127" customWidth="1"/>
    <col min="5394" max="5394" width="5.26953125" style="127" customWidth="1"/>
    <col min="5395" max="5395" width="5.90625" style="127" customWidth="1"/>
    <col min="5396" max="5396" width="5.08984375" style="127" customWidth="1"/>
    <col min="5397" max="5397" width="1" style="127" customWidth="1"/>
    <col min="5398" max="5399" width="2.26953125" style="127" bestFit="1" customWidth="1"/>
    <col min="5400" max="5400" width="1.1796875" style="127" customWidth="1"/>
    <col min="5401" max="5402" width="2.26953125" style="127" bestFit="1" customWidth="1"/>
    <col min="5403" max="5403" width="2.1796875" style="127" bestFit="1" customWidth="1"/>
    <col min="5404" max="5404" width="2.81640625" style="127" customWidth="1"/>
    <col min="5405" max="5405" width="2.90625" style="127" customWidth="1"/>
    <col min="5406" max="5406" width="2.1796875" style="127" bestFit="1" customWidth="1"/>
    <col min="5407" max="5407" width="2.26953125" style="127" customWidth="1"/>
    <col min="5408" max="5409" width="2.1796875" style="127" bestFit="1" customWidth="1"/>
    <col min="5410" max="5410" width="2.26953125" style="127" customWidth="1"/>
    <col min="5411" max="5632" width="9.1796875" style="127"/>
    <col min="5633" max="5633" width="0.7265625" style="127" customWidth="1"/>
    <col min="5634" max="5634" width="3.26953125" style="127" customWidth="1"/>
    <col min="5635" max="5635" width="22.36328125" style="127" customWidth="1"/>
    <col min="5636" max="5636" width="1.54296875" style="127" customWidth="1"/>
    <col min="5637" max="5637" width="0.453125" style="127" customWidth="1"/>
    <col min="5638" max="5638" width="4" style="127" customWidth="1"/>
    <col min="5639" max="5643" width="3.54296875" style="127" customWidth="1"/>
    <col min="5644" max="5644" width="6.54296875" style="127" customWidth="1"/>
    <col min="5645" max="5645" width="3.54296875" style="127" customWidth="1"/>
    <col min="5646" max="5646" width="6.36328125" style="127" customWidth="1"/>
    <col min="5647" max="5648" width="3.54296875" style="127" customWidth="1"/>
    <col min="5649" max="5649" width="4.6328125" style="127" customWidth="1"/>
    <col min="5650" max="5650" width="5.26953125" style="127" customWidth="1"/>
    <col min="5651" max="5651" width="5.90625" style="127" customWidth="1"/>
    <col min="5652" max="5652" width="5.08984375" style="127" customWidth="1"/>
    <col min="5653" max="5653" width="1" style="127" customWidth="1"/>
    <col min="5654" max="5655" width="2.26953125" style="127" bestFit="1" customWidth="1"/>
    <col min="5656" max="5656" width="1.1796875" style="127" customWidth="1"/>
    <col min="5657" max="5658" width="2.26953125" style="127" bestFit="1" customWidth="1"/>
    <col min="5659" max="5659" width="2.1796875" style="127" bestFit="1" customWidth="1"/>
    <col min="5660" max="5660" width="2.81640625" style="127" customWidth="1"/>
    <col min="5661" max="5661" width="2.90625" style="127" customWidth="1"/>
    <col min="5662" max="5662" width="2.1796875" style="127" bestFit="1" customWidth="1"/>
    <col min="5663" max="5663" width="2.26953125" style="127" customWidth="1"/>
    <col min="5664" max="5665" width="2.1796875" style="127" bestFit="1" customWidth="1"/>
    <col min="5666" max="5666" width="2.26953125" style="127" customWidth="1"/>
    <col min="5667" max="5888" width="9.1796875" style="127"/>
    <col min="5889" max="5889" width="0.7265625" style="127" customWidth="1"/>
    <col min="5890" max="5890" width="3.26953125" style="127" customWidth="1"/>
    <col min="5891" max="5891" width="22.36328125" style="127" customWidth="1"/>
    <col min="5892" max="5892" width="1.54296875" style="127" customWidth="1"/>
    <col min="5893" max="5893" width="0.453125" style="127" customWidth="1"/>
    <col min="5894" max="5894" width="4" style="127" customWidth="1"/>
    <col min="5895" max="5899" width="3.54296875" style="127" customWidth="1"/>
    <col min="5900" max="5900" width="6.54296875" style="127" customWidth="1"/>
    <col min="5901" max="5901" width="3.54296875" style="127" customWidth="1"/>
    <col min="5902" max="5902" width="6.36328125" style="127" customWidth="1"/>
    <col min="5903" max="5904" width="3.54296875" style="127" customWidth="1"/>
    <col min="5905" max="5905" width="4.6328125" style="127" customWidth="1"/>
    <col min="5906" max="5906" width="5.26953125" style="127" customWidth="1"/>
    <col min="5907" max="5907" width="5.90625" style="127" customWidth="1"/>
    <col min="5908" max="5908" width="5.08984375" style="127" customWidth="1"/>
    <col min="5909" max="5909" width="1" style="127" customWidth="1"/>
    <col min="5910" max="5911" width="2.26953125" style="127" bestFit="1" customWidth="1"/>
    <col min="5912" max="5912" width="1.1796875" style="127" customWidth="1"/>
    <col min="5913" max="5914" width="2.26953125" style="127" bestFit="1" customWidth="1"/>
    <col min="5915" max="5915" width="2.1796875" style="127" bestFit="1" customWidth="1"/>
    <col min="5916" max="5916" width="2.81640625" style="127" customWidth="1"/>
    <col min="5917" max="5917" width="2.90625" style="127" customWidth="1"/>
    <col min="5918" max="5918" width="2.1796875" style="127" bestFit="1" customWidth="1"/>
    <col min="5919" max="5919" width="2.26953125" style="127" customWidth="1"/>
    <col min="5920" max="5921" width="2.1796875" style="127" bestFit="1" customWidth="1"/>
    <col min="5922" max="5922" width="2.26953125" style="127" customWidth="1"/>
    <col min="5923" max="6144" width="9.1796875" style="127"/>
    <col min="6145" max="6145" width="0.7265625" style="127" customWidth="1"/>
    <col min="6146" max="6146" width="3.26953125" style="127" customWidth="1"/>
    <col min="6147" max="6147" width="22.36328125" style="127" customWidth="1"/>
    <col min="6148" max="6148" width="1.54296875" style="127" customWidth="1"/>
    <col min="6149" max="6149" width="0.453125" style="127" customWidth="1"/>
    <col min="6150" max="6150" width="4" style="127" customWidth="1"/>
    <col min="6151" max="6155" width="3.54296875" style="127" customWidth="1"/>
    <col min="6156" max="6156" width="6.54296875" style="127" customWidth="1"/>
    <col min="6157" max="6157" width="3.54296875" style="127" customWidth="1"/>
    <col min="6158" max="6158" width="6.36328125" style="127" customWidth="1"/>
    <col min="6159" max="6160" width="3.54296875" style="127" customWidth="1"/>
    <col min="6161" max="6161" width="4.6328125" style="127" customWidth="1"/>
    <col min="6162" max="6162" width="5.26953125" style="127" customWidth="1"/>
    <col min="6163" max="6163" width="5.90625" style="127" customWidth="1"/>
    <col min="6164" max="6164" width="5.08984375" style="127" customWidth="1"/>
    <col min="6165" max="6165" width="1" style="127" customWidth="1"/>
    <col min="6166" max="6167" width="2.26953125" style="127" bestFit="1" customWidth="1"/>
    <col min="6168" max="6168" width="1.1796875" style="127" customWidth="1"/>
    <col min="6169" max="6170" width="2.26953125" style="127" bestFit="1" customWidth="1"/>
    <col min="6171" max="6171" width="2.1796875" style="127" bestFit="1" customWidth="1"/>
    <col min="6172" max="6172" width="2.81640625" style="127" customWidth="1"/>
    <col min="6173" max="6173" width="2.90625" style="127" customWidth="1"/>
    <col min="6174" max="6174" width="2.1796875" style="127" bestFit="1" customWidth="1"/>
    <col min="6175" max="6175" width="2.26953125" style="127" customWidth="1"/>
    <col min="6176" max="6177" width="2.1796875" style="127" bestFit="1" customWidth="1"/>
    <col min="6178" max="6178" width="2.26953125" style="127" customWidth="1"/>
    <col min="6179" max="6400" width="9.1796875" style="127"/>
    <col min="6401" max="6401" width="0.7265625" style="127" customWidth="1"/>
    <col min="6402" max="6402" width="3.26953125" style="127" customWidth="1"/>
    <col min="6403" max="6403" width="22.36328125" style="127" customWidth="1"/>
    <col min="6404" max="6404" width="1.54296875" style="127" customWidth="1"/>
    <col min="6405" max="6405" width="0.453125" style="127" customWidth="1"/>
    <col min="6406" max="6406" width="4" style="127" customWidth="1"/>
    <col min="6407" max="6411" width="3.54296875" style="127" customWidth="1"/>
    <col min="6412" max="6412" width="6.54296875" style="127" customWidth="1"/>
    <col min="6413" max="6413" width="3.54296875" style="127" customWidth="1"/>
    <col min="6414" max="6414" width="6.36328125" style="127" customWidth="1"/>
    <col min="6415" max="6416" width="3.54296875" style="127" customWidth="1"/>
    <col min="6417" max="6417" width="4.6328125" style="127" customWidth="1"/>
    <col min="6418" max="6418" width="5.26953125" style="127" customWidth="1"/>
    <col min="6419" max="6419" width="5.90625" style="127" customWidth="1"/>
    <col min="6420" max="6420" width="5.08984375" style="127" customWidth="1"/>
    <col min="6421" max="6421" width="1" style="127" customWidth="1"/>
    <col min="6422" max="6423" width="2.26953125" style="127" bestFit="1" customWidth="1"/>
    <col min="6424" max="6424" width="1.1796875" style="127" customWidth="1"/>
    <col min="6425" max="6426" width="2.26953125" style="127" bestFit="1" customWidth="1"/>
    <col min="6427" max="6427" width="2.1796875" style="127" bestFit="1" customWidth="1"/>
    <col min="6428" max="6428" width="2.81640625" style="127" customWidth="1"/>
    <col min="6429" max="6429" width="2.90625" style="127" customWidth="1"/>
    <col min="6430" max="6430" width="2.1796875" style="127" bestFit="1" customWidth="1"/>
    <col min="6431" max="6431" width="2.26953125" style="127" customWidth="1"/>
    <col min="6432" max="6433" width="2.1796875" style="127" bestFit="1" customWidth="1"/>
    <col min="6434" max="6434" width="2.26953125" style="127" customWidth="1"/>
    <col min="6435" max="6656" width="9.1796875" style="127"/>
    <col min="6657" max="6657" width="0.7265625" style="127" customWidth="1"/>
    <col min="6658" max="6658" width="3.26953125" style="127" customWidth="1"/>
    <col min="6659" max="6659" width="22.36328125" style="127" customWidth="1"/>
    <col min="6660" max="6660" width="1.54296875" style="127" customWidth="1"/>
    <col min="6661" max="6661" width="0.453125" style="127" customWidth="1"/>
    <col min="6662" max="6662" width="4" style="127" customWidth="1"/>
    <col min="6663" max="6667" width="3.54296875" style="127" customWidth="1"/>
    <col min="6668" max="6668" width="6.54296875" style="127" customWidth="1"/>
    <col min="6669" max="6669" width="3.54296875" style="127" customWidth="1"/>
    <col min="6670" max="6670" width="6.36328125" style="127" customWidth="1"/>
    <col min="6671" max="6672" width="3.54296875" style="127" customWidth="1"/>
    <col min="6673" max="6673" width="4.6328125" style="127" customWidth="1"/>
    <col min="6674" max="6674" width="5.26953125" style="127" customWidth="1"/>
    <col min="6675" max="6675" width="5.90625" style="127" customWidth="1"/>
    <col min="6676" max="6676" width="5.08984375" style="127" customWidth="1"/>
    <col min="6677" max="6677" width="1" style="127" customWidth="1"/>
    <col min="6678" max="6679" width="2.26953125" style="127" bestFit="1" customWidth="1"/>
    <col min="6680" max="6680" width="1.1796875" style="127" customWidth="1"/>
    <col min="6681" max="6682" width="2.26953125" style="127" bestFit="1" customWidth="1"/>
    <col min="6683" max="6683" width="2.1796875" style="127" bestFit="1" customWidth="1"/>
    <col min="6684" max="6684" width="2.81640625" style="127" customWidth="1"/>
    <col min="6685" max="6685" width="2.90625" style="127" customWidth="1"/>
    <col min="6686" max="6686" width="2.1796875" style="127" bestFit="1" customWidth="1"/>
    <col min="6687" max="6687" width="2.26953125" style="127" customWidth="1"/>
    <col min="6688" max="6689" width="2.1796875" style="127" bestFit="1" customWidth="1"/>
    <col min="6690" max="6690" width="2.26953125" style="127" customWidth="1"/>
    <col min="6691" max="6912" width="9.1796875" style="127"/>
    <col min="6913" max="6913" width="0.7265625" style="127" customWidth="1"/>
    <col min="6914" max="6914" width="3.26953125" style="127" customWidth="1"/>
    <col min="6915" max="6915" width="22.36328125" style="127" customWidth="1"/>
    <col min="6916" max="6916" width="1.54296875" style="127" customWidth="1"/>
    <col min="6917" max="6917" width="0.453125" style="127" customWidth="1"/>
    <col min="6918" max="6918" width="4" style="127" customWidth="1"/>
    <col min="6919" max="6923" width="3.54296875" style="127" customWidth="1"/>
    <col min="6924" max="6924" width="6.54296875" style="127" customWidth="1"/>
    <col min="6925" max="6925" width="3.54296875" style="127" customWidth="1"/>
    <col min="6926" max="6926" width="6.36328125" style="127" customWidth="1"/>
    <col min="6927" max="6928" width="3.54296875" style="127" customWidth="1"/>
    <col min="6929" max="6929" width="4.6328125" style="127" customWidth="1"/>
    <col min="6930" max="6930" width="5.26953125" style="127" customWidth="1"/>
    <col min="6931" max="6931" width="5.90625" style="127" customWidth="1"/>
    <col min="6932" max="6932" width="5.08984375" style="127" customWidth="1"/>
    <col min="6933" max="6933" width="1" style="127" customWidth="1"/>
    <col min="6934" max="6935" width="2.26953125" style="127" bestFit="1" customWidth="1"/>
    <col min="6936" max="6936" width="1.1796875" style="127" customWidth="1"/>
    <col min="6937" max="6938" width="2.26953125" style="127" bestFit="1" customWidth="1"/>
    <col min="6939" max="6939" width="2.1796875" style="127" bestFit="1" customWidth="1"/>
    <col min="6940" max="6940" width="2.81640625" style="127" customWidth="1"/>
    <col min="6941" max="6941" width="2.90625" style="127" customWidth="1"/>
    <col min="6942" max="6942" width="2.1796875" style="127" bestFit="1" customWidth="1"/>
    <col min="6943" max="6943" width="2.26953125" style="127" customWidth="1"/>
    <col min="6944" max="6945" width="2.1796875" style="127" bestFit="1" customWidth="1"/>
    <col min="6946" max="6946" width="2.26953125" style="127" customWidth="1"/>
    <col min="6947" max="7168" width="9.1796875" style="127"/>
    <col min="7169" max="7169" width="0.7265625" style="127" customWidth="1"/>
    <col min="7170" max="7170" width="3.26953125" style="127" customWidth="1"/>
    <col min="7171" max="7171" width="22.36328125" style="127" customWidth="1"/>
    <col min="7172" max="7172" width="1.54296875" style="127" customWidth="1"/>
    <col min="7173" max="7173" width="0.453125" style="127" customWidth="1"/>
    <col min="7174" max="7174" width="4" style="127" customWidth="1"/>
    <col min="7175" max="7179" width="3.54296875" style="127" customWidth="1"/>
    <col min="7180" max="7180" width="6.54296875" style="127" customWidth="1"/>
    <col min="7181" max="7181" width="3.54296875" style="127" customWidth="1"/>
    <col min="7182" max="7182" width="6.36328125" style="127" customWidth="1"/>
    <col min="7183" max="7184" width="3.54296875" style="127" customWidth="1"/>
    <col min="7185" max="7185" width="4.6328125" style="127" customWidth="1"/>
    <col min="7186" max="7186" width="5.26953125" style="127" customWidth="1"/>
    <col min="7187" max="7187" width="5.90625" style="127" customWidth="1"/>
    <col min="7188" max="7188" width="5.08984375" style="127" customWidth="1"/>
    <col min="7189" max="7189" width="1" style="127" customWidth="1"/>
    <col min="7190" max="7191" width="2.26953125" style="127" bestFit="1" customWidth="1"/>
    <col min="7192" max="7192" width="1.1796875" style="127" customWidth="1"/>
    <col min="7193" max="7194" width="2.26953125" style="127" bestFit="1" customWidth="1"/>
    <col min="7195" max="7195" width="2.1796875" style="127" bestFit="1" customWidth="1"/>
    <col min="7196" max="7196" width="2.81640625" style="127" customWidth="1"/>
    <col min="7197" max="7197" width="2.90625" style="127" customWidth="1"/>
    <col min="7198" max="7198" width="2.1796875" style="127" bestFit="1" customWidth="1"/>
    <col min="7199" max="7199" width="2.26953125" style="127" customWidth="1"/>
    <col min="7200" max="7201" width="2.1796875" style="127" bestFit="1" customWidth="1"/>
    <col min="7202" max="7202" width="2.26953125" style="127" customWidth="1"/>
    <col min="7203" max="7424" width="9.1796875" style="127"/>
    <col min="7425" max="7425" width="0.7265625" style="127" customWidth="1"/>
    <col min="7426" max="7426" width="3.26953125" style="127" customWidth="1"/>
    <col min="7427" max="7427" width="22.36328125" style="127" customWidth="1"/>
    <col min="7428" max="7428" width="1.54296875" style="127" customWidth="1"/>
    <col min="7429" max="7429" width="0.453125" style="127" customWidth="1"/>
    <col min="7430" max="7430" width="4" style="127" customWidth="1"/>
    <col min="7431" max="7435" width="3.54296875" style="127" customWidth="1"/>
    <col min="7436" max="7436" width="6.54296875" style="127" customWidth="1"/>
    <col min="7437" max="7437" width="3.54296875" style="127" customWidth="1"/>
    <col min="7438" max="7438" width="6.36328125" style="127" customWidth="1"/>
    <col min="7439" max="7440" width="3.54296875" style="127" customWidth="1"/>
    <col min="7441" max="7441" width="4.6328125" style="127" customWidth="1"/>
    <col min="7442" max="7442" width="5.26953125" style="127" customWidth="1"/>
    <col min="7443" max="7443" width="5.90625" style="127" customWidth="1"/>
    <col min="7444" max="7444" width="5.08984375" style="127" customWidth="1"/>
    <col min="7445" max="7445" width="1" style="127" customWidth="1"/>
    <col min="7446" max="7447" width="2.26953125" style="127" bestFit="1" customWidth="1"/>
    <col min="7448" max="7448" width="1.1796875" style="127" customWidth="1"/>
    <col min="7449" max="7450" width="2.26953125" style="127" bestFit="1" customWidth="1"/>
    <col min="7451" max="7451" width="2.1796875" style="127" bestFit="1" customWidth="1"/>
    <col min="7452" max="7452" width="2.81640625" style="127" customWidth="1"/>
    <col min="7453" max="7453" width="2.90625" style="127" customWidth="1"/>
    <col min="7454" max="7454" width="2.1796875" style="127" bestFit="1" customWidth="1"/>
    <col min="7455" max="7455" width="2.26953125" style="127" customWidth="1"/>
    <col min="7456" max="7457" width="2.1796875" style="127" bestFit="1" customWidth="1"/>
    <col min="7458" max="7458" width="2.26953125" style="127" customWidth="1"/>
    <col min="7459" max="7680" width="9.1796875" style="127"/>
    <col min="7681" max="7681" width="0.7265625" style="127" customWidth="1"/>
    <col min="7682" max="7682" width="3.26953125" style="127" customWidth="1"/>
    <col min="7683" max="7683" width="22.36328125" style="127" customWidth="1"/>
    <col min="7684" max="7684" width="1.54296875" style="127" customWidth="1"/>
    <col min="7685" max="7685" width="0.453125" style="127" customWidth="1"/>
    <col min="7686" max="7686" width="4" style="127" customWidth="1"/>
    <col min="7687" max="7691" width="3.54296875" style="127" customWidth="1"/>
    <col min="7692" max="7692" width="6.54296875" style="127" customWidth="1"/>
    <col min="7693" max="7693" width="3.54296875" style="127" customWidth="1"/>
    <col min="7694" max="7694" width="6.36328125" style="127" customWidth="1"/>
    <col min="7695" max="7696" width="3.54296875" style="127" customWidth="1"/>
    <col min="7697" max="7697" width="4.6328125" style="127" customWidth="1"/>
    <col min="7698" max="7698" width="5.26953125" style="127" customWidth="1"/>
    <col min="7699" max="7699" width="5.90625" style="127" customWidth="1"/>
    <col min="7700" max="7700" width="5.08984375" style="127" customWidth="1"/>
    <col min="7701" max="7701" width="1" style="127" customWidth="1"/>
    <col min="7702" max="7703" width="2.26953125" style="127" bestFit="1" customWidth="1"/>
    <col min="7704" max="7704" width="1.1796875" style="127" customWidth="1"/>
    <col min="7705" max="7706" width="2.26953125" style="127" bestFit="1" customWidth="1"/>
    <col min="7707" max="7707" width="2.1796875" style="127" bestFit="1" customWidth="1"/>
    <col min="7708" max="7708" width="2.81640625" style="127" customWidth="1"/>
    <col min="7709" max="7709" width="2.90625" style="127" customWidth="1"/>
    <col min="7710" max="7710" width="2.1796875" style="127" bestFit="1" customWidth="1"/>
    <col min="7711" max="7711" width="2.26953125" style="127" customWidth="1"/>
    <col min="7712" max="7713" width="2.1796875" style="127" bestFit="1" customWidth="1"/>
    <col min="7714" max="7714" width="2.26953125" style="127" customWidth="1"/>
    <col min="7715" max="7936" width="9.1796875" style="127"/>
    <col min="7937" max="7937" width="0.7265625" style="127" customWidth="1"/>
    <col min="7938" max="7938" width="3.26953125" style="127" customWidth="1"/>
    <col min="7939" max="7939" width="22.36328125" style="127" customWidth="1"/>
    <col min="7940" max="7940" width="1.54296875" style="127" customWidth="1"/>
    <col min="7941" max="7941" width="0.453125" style="127" customWidth="1"/>
    <col min="7942" max="7942" width="4" style="127" customWidth="1"/>
    <col min="7943" max="7947" width="3.54296875" style="127" customWidth="1"/>
    <col min="7948" max="7948" width="6.54296875" style="127" customWidth="1"/>
    <col min="7949" max="7949" width="3.54296875" style="127" customWidth="1"/>
    <col min="7950" max="7950" width="6.36328125" style="127" customWidth="1"/>
    <col min="7951" max="7952" width="3.54296875" style="127" customWidth="1"/>
    <col min="7953" max="7953" width="4.6328125" style="127" customWidth="1"/>
    <col min="7954" max="7954" width="5.26953125" style="127" customWidth="1"/>
    <col min="7955" max="7955" width="5.90625" style="127" customWidth="1"/>
    <col min="7956" max="7956" width="5.08984375" style="127" customWidth="1"/>
    <col min="7957" max="7957" width="1" style="127" customWidth="1"/>
    <col min="7958" max="7959" width="2.26953125" style="127" bestFit="1" customWidth="1"/>
    <col min="7960" max="7960" width="1.1796875" style="127" customWidth="1"/>
    <col min="7961" max="7962" width="2.26953125" style="127" bestFit="1" customWidth="1"/>
    <col min="7963" max="7963" width="2.1796875" style="127" bestFit="1" customWidth="1"/>
    <col min="7964" max="7964" width="2.81640625" style="127" customWidth="1"/>
    <col min="7965" max="7965" width="2.90625" style="127" customWidth="1"/>
    <col min="7966" max="7966" width="2.1796875" style="127" bestFit="1" customWidth="1"/>
    <col min="7967" max="7967" width="2.26953125" style="127" customWidth="1"/>
    <col min="7968" max="7969" width="2.1796875" style="127" bestFit="1" customWidth="1"/>
    <col min="7970" max="7970" width="2.26953125" style="127" customWidth="1"/>
    <col min="7971" max="8192" width="9.1796875" style="127"/>
    <col min="8193" max="8193" width="0.7265625" style="127" customWidth="1"/>
    <col min="8194" max="8194" width="3.26953125" style="127" customWidth="1"/>
    <col min="8195" max="8195" width="22.36328125" style="127" customWidth="1"/>
    <col min="8196" max="8196" width="1.54296875" style="127" customWidth="1"/>
    <col min="8197" max="8197" width="0.453125" style="127" customWidth="1"/>
    <col min="8198" max="8198" width="4" style="127" customWidth="1"/>
    <col min="8199" max="8203" width="3.54296875" style="127" customWidth="1"/>
    <col min="8204" max="8204" width="6.54296875" style="127" customWidth="1"/>
    <col min="8205" max="8205" width="3.54296875" style="127" customWidth="1"/>
    <col min="8206" max="8206" width="6.36328125" style="127" customWidth="1"/>
    <col min="8207" max="8208" width="3.54296875" style="127" customWidth="1"/>
    <col min="8209" max="8209" width="4.6328125" style="127" customWidth="1"/>
    <col min="8210" max="8210" width="5.26953125" style="127" customWidth="1"/>
    <col min="8211" max="8211" width="5.90625" style="127" customWidth="1"/>
    <col min="8212" max="8212" width="5.08984375" style="127" customWidth="1"/>
    <col min="8213" max="8213" width="1" style="127" customWidth="1"/>
    <col min="8214" max="8215" width="2.26953125" style="127" bestFit="1" customWidth="1"/>
    <col min="8216" max="8216" width="1.1796875" style="127" customWidth="1"/>
    <col min="8217" max="8218" width="2.26953125" style="127" bestFit="1" customWidth="1"/>
    <col min="8219" max="8219" width="2.1796875" style="127" bestFit="1" customWidth="1"/>
    <col min="8220" max="8220" width="2.81640625" style="127" customWidth="1"/>
    <col min="8221" max="8221" width="2.90625" style="127" customWidth="1"/>
    <col min="8222" max="8222" width="2.1796875" style="127" bestFit="1" customWidth="1"/>
    <col min="8223" max="8223" width="2.26953125" style="127" customWidth="1"/>
    <col min="8224" max="8225" width="2.1796875" style="127" bestFit="1" customWidth="1"/>
    <col min="8226" max="8226" width="2.26953125" style="127" customWidth="1"/>
    <col min="8227" max="8448" width="9.1796875" style="127"/>
    <col min="8449" max="8449" width="0.7265625" style="127" customWidth="1"/>
    <col min="8450" max="8450" width="3.26953125" style="127" customWidth="1"/>
    <col min="8451" max="8451" width="22.36328125" style="127" customWidth="1"/>
    <col min="8452" max="8452" width="1.54296875" style="127" customWidth="1"/>
    <col min="8453" max="8453" width="0.453125" style="127" customWidth="1"/>
    <col min="8454" max="8454" width="4" style="127" customWidth="1"/>
    <col min="8455" max="8459" width="3.54296875" style="127" customWidth="1"/>
    <col min="8460" max="8460" width="6.54296875" style="127" customWidth="1"/>
    <col min="8461" max="8461" width="3.54296875" style="127" customWidth="1"/>
    <col min="8462" max="8462" width="6.36328125" style="127" customWidth="1"/>
    <col min="8463" max="8464" width="3.54296875" style="127" customWidth="1"/>
    <col min="8465" max="8465" width="4.6328125" style="127" customWidth="1"/>
    <col min="8466" max="8466" width="5.26953125" style="127" customWidth="1"/>
    <col min="8467" max="8467" width="5.90625" style="127" customWidth="1"/>
    <col min="8468" max="8468" width="5.08984375" style="127" customWidth="1"/>
    <col min="8469" max="8469" width="1" style="127" customWidth="1"/>
    <col min="8470" max="8471" width="2.26953125" style="127" bestFit="1" customWidth="1"/>
    <col min="8472" max="8472" width="1.1796875" style="127" customWidth="1"/>
    <col min="8473" max="8474" width="2.26953125" style="127" bestFit="1" customWidth="1"/>
    <col min="8475" max="8475" width="2.1796875" style="127" bestFit="1" customWidth="1"/>
    <col min="8476" max="8476" width="2.81640625" style="127" customWidth="1"/>
    <col min="8477" max="8477" width="2.90625" style="127" customWidth="1"/>
    <col min="8478" max="8478" width="2.1796875" style="127" bestFit="1" customWidth="1"/>
    <col min="8479" max="8479" width="2.26953125" style="127" customWidth="1"/>
    <col min="8480" max="8481" width="2.1796875" style="127" bestFit="1" customWidth="1"/>
    <col min="8482" max="8482" width="2.26953125" style="127" customWidth="1"/>
    <col min="8483" max="8704" width="9.1796875" style="127"/>
    <col min="8705" max="8705" width="0.7265625" style="127" customWidth="1"/>
    <col min="8706" max="8706" width="3.26953125" style="127" customWidth="1"/>
    <col min="8707" max="8707" width="22.36328125" style="127" customWidth="1"/>
    <col min="8708" max="8708" width="1.54296875" style="127" customWidth="1"/>
    <col min="8709" max="8709" width="0.453125" style="127" customWidth="1"/>
    <col min="8710" max="8710" width="4" style="127" customWidth="1"/>
    <col min="8711" max="8715" width="3.54296875" style="127" customWidth="1"/>
    <col min="8716" max="8716" width="6.54296875" style="127" customWidth="1"/>
    <col min="8717" max="8717" width="3.54296875" style="127" customWidth="1"/>
    <col min="8718" max="8718" width="6.36328125" style="127" customWidth="1"/>
    <col min="8719" max="8720" width="3.54296875" style="127" customWidth="1"/>
    <col min="8721" max="8721" width="4.6328125" style="127" customWidth="1"/>
    <col min="8722" max="8722" width="5.26953125" style="127" customWidth="1"/>
    <col min="8723" max="8723" width="5.90625" style="127" customWidth="1"/>
    <col min="8724" max="8724" width="5.08984375" style="127" customWidth="1"/>
    <col min="8725" max="8725" width="1" style="127" customWidth="1"/>
    <col min="8726" max="8727" width="2.26953125" style="127" bestFit="1" customWidth="1"/>
    <col min="8728" max="8728" width="1.1796875" style="127" customWidth="1"/>
    <col min="8729" max="8730" width="2.26953125" style="127" bestFit="1" customWidth="1"/>
    <col min="8731" max="8731" width="2.1796875" style="127" bestFit="1" customWidth="1"/>
    <col min="8732" max="8732" width="2.81640625" style="127" customWidth="1"/>
    <col min="8733" max="8733" width="2.90625" style="127" customWidth="1"/>
    <col min="8734" max="8734" width="2.1796875" style="127" bestFit="1" customWidth="1"/>
    <col min="8735" max="8735" width="2.26953125" style="127" customWidth="1"/>
    <col min="8736" max="8737" width="2.1796875" style="127" bestFit="1" customWidth="1"/>
    <col min="8738" max="8738" width="2.26953125" style="127" customWidth="1"/>
    <col min="8739" max="8960" width="9.1796875" style="127"/>
    <col min="8961" max="8961" width="0.7265625" style="127" customWidth="1"/>
    <col min="8962" max="8962" width="3.26953125" style="127" customWidth="1"/>
    <col min="8963" max="8963" width="22.36328125" style="127" customWidth="1"/>
    <col min="8964" max="8964" width="1.54296875" style="127" customWidth="1"/>
    <col min="8965" max="8965" width="0.453125" style="127" customWidth="1"/>
    <col min="8966" max="8966" width="4" style="127" customWidth="1"/>
    <col min="8967" max="8971" width="3.54296875" style="127" customWidth="1"/>
    <col min="8972" max="8972" width="6.54296875" style="127" customWidth="1"/>
    <col min="8973" max="8973" width="3.54296875" style="127" customWidth="1"/>
    <col min="8974" max="8974" width="6.36328125" style="127" customWidth="1"/>
    <col min="8975" max="8976" width="3.54296875" style="127" customWidth="1"/>
    <col min="8977" max="8977" width="4.6328125" style="127" customWidth="1"/>
    <col min="8978" max="8978" width="5.26953125" style="127" customWidth="1"/>
    <col min="8979" max="8979" width="5.90625" style="127" customWidth="1"/>
    <col min="8980" max="8980" width="5.08984375" style="127" customWidth="1"/>
    <col min="8981" max="8981" width="1" style="127" customWidth="1"/>
    <col min="8982" max="8983" width="2.26953125" style="127" bestFit="1" customWidth="1"/>
    <col min="8984" max="8984" width="1.1796875" style="127" customWidth="1"/>
    <col min="8985" max="8986" width="2.26953125" style="127" bestFit="1" customWidth="1"/>
    <col min="8987" max="8987" width="2.1796875" style="127" bestFit="1" customWidth="1"/>
    <col min="8988" max="8988" width="2.81640625" style="127" customWidth="1"/>
    <col min="8989" max="8989" width="2.90625" style="127" customWidth="1"/>
    <col min="8990" max="8990" width="2.1796875" style="127" bestFit="1" customWidth="1"/>
    <col min="8991" max="8991" width="2.26953125" style="127" customWidth="1"/>
    <col min="8992" max="8993" width="2.1796875" style="127" bestFit="1" customWidth="1"/>
    <col min="8994" max="8994" width="2.26953125" style="127" customWidth="1"/>
    <col min="8995" max="9216" width="9.1796875" style="127"/>
    <col min="9217" max="9217" width="0.7265625" style="127" customWidth="1"/>
    <col min="9218" max="9218" width="3.26953125" style="127" customWidth="1"/>
    <col min="9219" max="9219" width="22.36328125" style="127" customWidth="1"/>
    <col min="9220" max="9220" width="1.54296875" style="127" customWidth="1"/>
    <col min="9221" max="9221" width="0.453125" style="127" customWidth="1"/>
    <col min="9222" max="9222" width="4" style="127" customWidth="1"/>
    <col min="9223" max="9227" width="3.54296875" style="127" customWidth="1"/>
    <col min="9228" max="9228" width="6.54296875" style="127" customWidth="1"/>
    <col min="9229" max="9229" width="3.54296875" style="127" customWidth="1"/>
    <col min="9230" max="9230" width="6.36328125" style="127" customWidth="1"/>
    <col min="9231" max="9232" width="3.54296875" style="127" customWidth="1"/>
    <col min="9233" max="9233" width="4.6328125" style="127" customWidth="1"/>
    <col min="9234" max="9234" width="5.26953125" style="127" customWidth="1"/>
    <col min="9235" max="9235" width="5.90625" style="127" customWidth="1"/>
    <col min="9236" max="9236" width="5.08984375" style="127" customWidth="1"/>
    <col min="9237" max="9237" width="1" style="127" customWidth="1"/>
    <col min="9238" max="9239" width="2.26953125" style="127" bestFit="1" customWidth="1"/>
    <col min="9240" max="9240" width="1.1796875" style="127" customWidth="1"/>
    <col min="9241" max="9242" width="2.26953125" style="127" bestFit="1" customWidth="1"/>
    <col min="9243" max="9243" width="2.1796875" style="127" bestFit="1" customWidth="1"/>
    <col min="9244" max="9244" width="2.81640625" style="127" customWidth="1"/>
    <col min="9245" max="9245" width="2.90625" style="127" customWidth="1"/>
    <col min="9246" max="9246" width="2.1796875" style="127" bestFit="1" customWidth="1"/>
    <col min="9247" max="9247" width="2.26953125" style="127" customWidth="1"/>
    <col min="9248" max="9249" width="2.1796875" style="127" bestFit="1" customWidth="1"/>
    <col min="9250" max="9250" width="2.26953125" style="127" customWidth="1"/>
    <col min="9251" max="9472" width="9.1796875" style="127"/>
    <col min="9473" max="9473" width="0.7265625" style="127" customWidth="1"/>
    <col min="9474" max="9474" width="3.26953125" style="127" customWidth="1"/>
    <col min="9475" max="9475" width="22.36328125" style="127" customWidth="1"/>
    <col min="9476" max="9476" width="1.54296875" style="127" customWidth="1"/>
    <col min="9477" max="9477" width="0.453125" style="127" customWidth="1"/>
    <col min="9478" max="9478" width="4" style="127" customWidth="1"/>
    <col min="9479" max="9483" width="3.54296875" style="127" customWidth="1"/>
    <col min="9484" max="9484" width="6.54296875" style="127" customWidth="1"/>
    <col min="9485" max="9485" width="3.54296875" style="127" customWidth="1"/>
    <col min="9486" max="9486" width="6.36328125" style="127" customWidth="1"/>
    <col min="9487" max="9488" width="3.54296875" style="127" customWidth="1"/>
    <col min="9489" max="9489" width="4.6328125" style="127" customWidth="1"/>
    <col min="9490" max="9490" width="5.26953125" style="127" customWidth="1"/>
    <col min="9491" max="9491" width="5.90625" style="127" customWidth="1"/>
    <col min="9492" max="9492" width="5.08984375" style="127" customWidth="1"/>
    <col min="9493" max="9493" width="1" style="127" customWidth="1"/>
    <col min="9494" max="9495" width="2.26953125" style="127" bestFit="1" customWidth="1"/>
    <col min="9496" max="9496" width="1.1796875" style="127" customWidth="1"/>
    <col min="9497" max="9498" width="2.26953125" style="127" bestFit="1" customWidth="1"/>
    <col min="9499" max="9499" width="2.1796875" style="127" bestFit="1" customWidth="1"/>
    <col min="9500" max="9500" width="2.81640625" style="127" customWidth="1"/>
    <col min="9501" max="9501" width="2.90625" style="127" customWidth="1"/>
    <col min="9502" max="9502" width="2.1796875" style="127" bestFit="1" customWidth="1"/>
    <col min="9503" max="9503" width="2.26953125" style="127" customWidth="1"/>
    <col min="9504" max="9505" width="2.1796875" style="127" bestFit="1" customWidth="1"/>
    <col min="9506" max="9506" width="2.26953125" style="127" customWidth="1"/>
    <col min="9507" max="9728" width="9.1796875" style="127"/>
    <col min="9729" max="9729" width="0.7265625" style="127" customWidth="1"/>
    <col min="9730" max="9730" width="3.26953125" style="127" customWidth="1"/>
    <col min="9731" max="9731" width="22.36328125" style="127" customWidth="1"/>
    <col min="9732" max="9732" width="1.54296875" style="127" customWidth="1"/>
    <col min="9733" max="9733" width="0.453125" style="127" customWidth="1"/>
    <col min="9734" max="9734" width="4" style="127" customWidth="1"/>
    <col min="9735" max="9739" width="3.54296875" style="127" customWidth="1"/>
    <col min="9740" max="9740" width="6.54296875" style="127" customWidth="1"/>
    <col min="9741" max="9741" width="3.54296875" style="127" customWidth="1"/>
    <col min="9742" max="9742" width="6.36328125" style="127" customWidth="1"/>
    <col min="9743" max="9744" width="3.54296875" style="127" customWidth="1"/>
    <col min="9745" max="9745" width="4.6328125" style="127" customWidth="1"/>
    <col min="9746" max="9746" width="5.26953125" style="127" customWidth="1"/>
    <col min="9747" max="9747" width="5.90625" style="127" customWidth="1"/>
    <col min="9748" max="9748" width="5.08984375" style="127" customWidth="1"/>
    <col min="9749" max="9749" width="1" style="127" customWidth="1"/>
    <col min="9750" max="9751" width="2.26953125" style="127" bestFit="1" customWidth="1"/>
    <col min="9752" max="9752" width="1.1796875" style="127" customWidth="1"/>
    <col min="9753" max="9754" width="2.26953125" style="127" bestFit="1" customWidth="1"/>
    <col min="9755" max="9755" width="2.1796875" style="127" bestFit="1" customWidth="1"/>
    <col min="9756" max="9756" width="2.81640625" style="127" customWidth="1"/>
    <col min="9757" max="9757" width="2.90625" style="127" customWidth="1"/>
    <col min="9758" max="9758" width="2.1796875" style="127" bestFit="1" customWidth="1"/>
    <col min="9759" max="9759" width="2.26953125" style="127" customWidth="1"/>
    <col min="9760" max="9761" width="2.1796875" style="127" bestFit="1" customWidth="1"/>
    <col min="9762" max="9762" width="2.26953125" style="127" customWidth="1"/>
    <col min="9763" max="9984" width="9.1796875" style="127"/>
    <col min="9985" max="9985" width="0.7265625" style="127" customWidth="1"/>
    <col min="9986" max="9986" width="3.26953125" style="127" customWidth="1"/>
    <col min="9987" max="9987" width="22.36328125" style="127" customWidth="1"/>
    <col min="9988" max="9988" width="1.54296875" style="127" customWidth="1"/>
    <col min="9989" max="9989" width="0.453125" style="127" customWidth="1"/>
    <col min="9990" max="9990" width="4" style="127" customWidth="1"/>
    <col min="9991" max="9995" width="3.54296875" style="127" customWidth="1"/>
    <col min="9996" max="9996" width="6.54296875" style="127" customWidth="1"/>
    <col min="9997" max="9997" width="3.54296875" style="127" customWidth="1"/>
    <col min="9998" max="9998" width="6.36328125" style="127" customWidth="1"/>
    <col min="9999" max="10000" width="3.54296875" style="127" customWidth="1"/>
    <col min="10001" max="10001" width="4.6328125" style="127" customWidth="1"/>
    <col min="10002" max="10002" width="5.26953125" style="127" customWidth="1"/>
    <col min="10003" max="10003" width="5.90625" style="127" customWidth="1"/>
    <col min="10004" max="10004" width="5.08984375" style="127" customWidth="1"/>
    <col min="10005" max="10005" width="1" style="127" customWidth="1"/>
    <col min="10006" max="10007" width="2.26953125" style="127" bestFit="1" customWidth="1"/>
    <col min="10008" max="10008" width="1.1796875" style="127" customWidth="1"/>
    <col min="10009" max="10010" width="2.26953125" style="127" bestFit="1" customWidth="1"/>
    <col min="10011" max="10011" width="2.1796875" style="127" bestFit="1" customWidth="1"/>
    <col min="10012" max="10012" width="2.81640625" style="127" customWidth="1"/>
    <col min="10013" max="10013" width="2.90625" style="127" customWidth="1"/>
    <col min="10014" max="10014" width="2.1796875" style="127" bestFit="1" customWidth="1"/>
    <col min="10015" max="10015" width="2.26953125" style="127" customWidth="1"/>
    <col min="10016" max="10017" width="2.1796875" style="127" bestFit="1" customWidth="1"/>
    <col min="10018" max="10018" width="2.26953125" style="127" customWidth="1"/>
    <col min="10019" max="10240" width="9.1796875" style="127"/>
    <col min="10241" max="10241" width="0.7265625" style="127" customWidth="1"/>
    <col min="10242" max="10242" width="3.26953125" style="127" customWidth="1"/>
    <col min="10243" max="10243" width="22.36328125" style="127" customWidth="1"/>
    <col min="10244" max="10244" width="1.54296875" style="127" customWidth="1"/>
    <col min="10245" max="10245" width="0.453125" style="127" customWidth="1"/>
    <col min="10246" max="10246" width="4" style="127" customWidth="1"/>
    <col min="10247" max="10251" width="3.54296875" style="127" customWidth="1"/>
    <col min="10252" max="10252" width="6.54296875" style="127" customWidth="1"/>
    <col min="10253" max="10253" width="3.54296875" style="127" customWidth="1"/>
    <col min="10254" max="10254" width="6.36328125" style="127" customWidth="1"/>
    <col min="10255" max="10256" width="3.54296875" style="127" customWidth="1"/>
    <col min="10257" max="10257" width="4.6328125" style="127" customWidth="1"/>
    <col min="10258" max="10258" width="5.26953125" style="127" customWidth="1"/>
    <col min="10259" max="10259" width="5.90625" style="127" customWidth="1"/>
    <col min="10260" max="10260" width="5.08984375" style="127" customWidth="1"/>
    <col min="10261" max="10261" width="1" style="127" customWidth="1"/>
    <col min="10262" max="10263" width="2.26953125" style="127" bestFit="1" customWidth="1"/>
    <col min="10264" max="10264" width="1.1796875" style="127" customWidth="1"/>
    <col min="10265" max="10266" width="2.26953125" style="127" bestFit="1" customWidth="1"/>
    <col min="10267" max="10267" width="2.1796875" style="127" bestFit="1" customWidth="1"/>
    <col min="10268" max="10268" width="2.81640625" style="127" customWidth="1"/>
    <col min="10269" max="10269" width="2.90625" style="127" customWidth="1"/>
    <col min="10270" max="10270" width="2.1796875" style="127" bestFit="1" customWidth="1"/>
    <col min="10271" max="10271" width="2.26953125" style="127" customWidth="1"/>
    <col min="10272" max="10273" width="2.1796875" style="127" bestFit="1" customWidth="1"/>
    <col min="10274" max="10274" width="2.26953125" style="127" customWidth="1"/>
    <col min="10275" max="10496" width="9.1796875" style="127"/>
    <col min="10497" max="10497" width="0.7265625" style="127" customWidth="1"/>
    <col min="10498" max="10498" width="3.26953125" style="127" customWidth="1"/>
    <col min="10499" max="10499" width="22.36328125" style="127" customWidth="1"/>
    <col min="10500" max="10500" width="1.54296875" style="127" customWidth="1"/>
    <col min="10501" max="10501" width="0.453125" style="127" customWidth="1"/>
    <col min="10502" max="10502" width="4" style="127" customWidth="1"/>
    <col min="10503" max="10507" width="3.54296875" style="127" customWidth="1"/>
    <col min="10508" max="10508" width="6.54296875" style="127" customWidth="1"/>
    <col min="10509" max="10509" width="3.54296875" style="127" customWidth="1"/>
    <col min="10510" max="10510" width="6.36328125" style="127" customWidth="1"/>
    <col min="10511" max="10512" width="3.54296875" style="127" customWidth="1"/>
    <col min="10513" max="10513" width="4.6328125" style="127" customWidth="1"/>
    <col min="10514" max="10514" width="5.26953125" style="127" customWidth="1"/>
    <col min="10515" max="10515" width="5.90625" style="127" customWidth="1"/>
    <col min="10516" max="10516" width="5.08984375" style="127" customWidth="1"/>
    <col min="10517" max="10517" width="1" style="127" customWidth="1"/>
    <col min="10518" max="10519" width="2.26953125" style="127" bestFit="1" customWidth="1"/>
    <col min="10520" max="10520" width="1.1796875" style="127" customWidth="1"/>
    <col min="10521" max="10522" width="2.26953125" style="127" bestFit="1" customWidth="1"/>
    <col min="10523" max="10523" width="2.1796875" style="127" bestFit="1" customWidth="1"/>
    <col min="10524" max="10524" width="2.81640625" style="127" customWidth="1"/>
    <col min="10525" max="10525" width="2.90625" style="127" customWidth="1"/>
    <col min="10526" max="10526" width="2.1796875" style="127" bestFit="1" customWidth="1"/>
    <col min="10527" max="10527" width="2.26953125" style="127" customWidth="1"/>
    <col min="10528" max="10529" width="2.1796875" style="127" bestFit="1" customWidth="1"/>
    <col min="10530" max="10530" width="2.26953125" style="127" customWidth="1"/>
    <col min="10531" max="10752" width="9.1796875" style="127"/>
    <col min="10753" max="10753" width="0.7265625" style="127" customWidth="1"/>
    <col min="10754" max="10754" width="3.26953125" style="127" customWidth="1"/>
    <col min="10755" max="10755" width="22.36328125" style="127" customWidth="1"/>
    <col min="10756" max="10756" width="1.54296875" style="127" customWidth="1"/>
    <col min="10757" max="10757" width="0.453125" style="127" customWidth="1"/>
    <col min="10758" max="10758" width="4" style="127" customWidth="1"/>
    <col min="10759" max="10763" width="3.54296875" style="127" customWidth="1"/>
    <col min="10764" max="10764" width="6.54296875" style="127" customWidth="1"/>
    <col min="10765" max="10765" width="3.54296875" style="127" customWidth="1"/>
    <col min="10766" max="10766" width="6.36328125" style="127" customWidth="1"/>
    <col min="10767" max="10768" width="3.54296875" style="127" customWidth="1"/>
    <col min="10769" max="10769" width="4.6328125" style="127" customWidth="1"/>
    <col min="10770" max="10770" width="5.26953125" style="127" customWidth="1"/>
    <col min="10771" max="10771" width="5.90625" style="127" customWidth="1"/>
    <col min="10772" max="10772" width="5.08984375" style="127" customWidth="1"/>
    <col min="10773" max="10773" width="1" style="127" customWidth="1"/>
    <col min="10774" max="10775" width="2.26953125" style="127" bestFit="1" customWidth="1"/>
    <col min="10776" max="10776" width="1.1796875" style="127" customWidth="1"/>
    <col min="10777" max="10778" width="2.26953125" style="127" bestFit="1" customWidth="1"/>
    <col min="10779" max="10779" width="2.1796875" style="127" bestFit="1" customWidth="1"/>
    <col min="10780" max="10780" width="2.81640625" style="127" customWidth="1"/>
    <col min="10781" max="10781" width="2.90625" style="127" customWidth="1"/>
    <col min="10782" max="10782" width="2.1796875" style="127" bestFit="1" customWidth="1"/>
    <col min="10783" max="10783" width="2.26953125" style="127" customWidth="1"/>
    <col min="10784" max="10785" width="2.1796875" style="127" bestFit="1" customWidth="1"/>
    <col min="10786" max="10786" width="2.26953125" style="127" customWidth="1"/>
    <col min="10787" max="11008" width="9.1796875" style="127"/>
    <col min="11009" max="11009" width="0.7265625" style="127" customWidth="1"/>
    <col min="11010" max="11010" width="3.26953125" style="127" customWidth="1"/>
    <col min="11011" max="11011" width="22.36328125" style="127" customWidth="1"/>
    <col min="11012" max="11012" width="1.54296875" style="127" customWidth="1"/>
    <col min="11013" max="11013" width="0.453125" style="127" customWidth="1"/>
    <col min="11014" max="11014" width="4" style="127" customWidth="1"/>
    <col min="11015" max="11019" width="3.54296875" style="127" customWidth="1"/>
    <col min="11020" max="11020" width="6.54296875" style="127" customWidth="1"/>
    <col min="11021" max="11021" width="3.54296875" style="127" customWidth="1"/>
    <col min="11022" max="11022" width="6.36328125" style="127" customWidth="1"/>
    <col min="11023" max="11024" width="3.54296875" style="127" customWidth="1"/>
    <col min="11025" max="11025" width="4.6328125" style="127" customWidth="1"/>
    <col min="11026" max="11026" width="5.26953125" style="127" customWidth="1"/>
    <col min="11027" max="11027" width="5.90625" style="127" customWidth="1"/>
    <col min="11028" max="11028" width="5.08984375" style="127" customWidth="1"/>
    <col min="11029" max="11029" width="1" style="127" customWidth="1"/>
    <col min="11030" max="11031" width="2.26953125" style="127" bestFit="1" customWidth="1"/>
    <col min="11032" max="11032" width="1.1796875" style="127" customWidth="1"/>
    <col min="11033" max="11034" width="2.26953125" style="127" bestFit="1" customWidth="1"/>
    <col min="11035" max="11035" width="2.1796875" style="127" bestFit="1" customWidth="1"/>
    <col min="11036" max="11036" width="2.81640625" style="127" customWidth="1"/>
    <col min="11037" max="11037" width="2.90625" style="127" customWidth="1"/>
    <col min="11038" max="11038" width="2.1796875" style="127" bestFit="1" customWidth="1"/>
    <col min="11039" max="11039" width="2.26953125" style="127" customWidth="1"/>
    <col min="11040" max="11041" width="2.1796875" style="127" bestFit="1" customWidth="1"/>
    <col min="11042" max="11042" width="2.26953125" style="127" customWidth="1"/>
    <col min="11043" max="11264" width="9.1796875" style="127"/>
    <col min="11265" max="11265" width="0.7265625" style="127" customWidth="1"/>
    <col min="11266" max="11266" width="3.26953125" style="127" customWidth="1"/>
    <col min="11267" max="11267" width="22.36328125" style="127" customWidth="1"/>
    <col min="11268" max="11268" width="1.54296875" style="127" customWidth="1"/>
    <col min="11269" max="11269" width="0.453125" style="127" customWidth="1"/>
    <col min="11270" max="11270" width="4" style="127" customWidth="1"/>
    <col min="11271" max="11275" width="3.54296875" style="127" customWidth="1"/>
    <col min="11276" max="11276" width="6.54296875" style="127" customWidth="1"/>
    <col min="11277" max="11277" width="3.54296875" style="127" customWidth="1"/>
    <col min="11278" max="11278" width="6.36328125" style="127" customWidth="1"/>
    <col min="11279" max="11280" width="3.54296875" style="127" customWidth="1"/>
    <col min="11281" max="11281" width="4.6328125" style="127" customWidth="1"/>
    <col min="11282" max="11282" width="5.26953125" style="127" customWidth="1"/>
    <col min="11283" max="11283" width="5.90625" style="127" customWidth="1"/>
    <col min="11284" max="11284" width="5.08984375" style="127" customWidth="1"/>
    <col min="11285" max="11285" width="1" style="127" customWidth="1"/>
    <col min="11286" max="11287" width="2.26953125" style="127" bestFit="1" customWidth="1"/>
    <col min="11288" max="11288" width="1.1796875" style="127" customWidth="1"/>
    <col min="11289" max="11290" width="2.26953125" style="127" bestFit="1" customWidth="1"/>
    <col min="11291" max="11291" width="2.1796875" style="127" bestFit="1" customWidth="1"/>
    <col min="11292" max="11292" width="2.81640625" style="127" customWidth="1"/>
    <col min="11293" max="11293" width="2.90625" style="127" customWidth="1"/>
    <col min="11294" max="11294" width="2.1796875" style="127" bestFit="1" customWidth="1"/>
    <col min="11295" max="11295" width="2.26953125" style="127" customWidth="1"/>
    <col min="11296" max="11297" width="2.1796875" style="127" bestFit="1" customWidth="1"/>
    <col min="11298" max="11298" width="2.26953125" style="127" customWidth="1"/>
    <col min="11299" max="11520" width="9.1796875" style="127"/>
    <col min="11521" max="11521" width="0.7265625" style="127" customWidth="1"/>
    <col min="11522" max="11522" width="3.26953125" style="127" customWidth="1"/>
    <col min="11523" max="11523" width="22.36328125" style="127" customWidth="1"/>
    <col min="11524" max="11524" width="1.54296875" style="127" customWidth="1"/>
    <col min="11525" max="11525" width="0.453125" style="127" customWidth="1"/>
    <col min="11526" max="11526" width="4" style="127" customWidth="1"/>
    <col min="11527" max="11531" width="3.54296875" style="127" customWidth="1"/>
    <col min="11532" max="11532" width="6.54296875" style="127" customWidth="1"/>
    <col min="11533" max="11533" width="3.54296875" style="127" customWidth="1"/>
    <col min="11534" max="11534" width="6.36328125" style="127" customWidth="1"/>
    <col min="11535" max="11536" width="3.54296875" style="127" customWidth="1"/>
    <col min="11537" max="11537" width="4.6328125" style="127" customWidth="1"/>
    <col min="11538" max="11538" width="5.26953125" style="127" customWidth="1"/>
    <col min="11539" max="11539" width="5.90625" style="127" customWidth="1"/>
    <col min="11540" max="11540" width="5.08984375" style="127" customWidth="1"/>
    <col min="11541" max="11541" width="1" style="127" customWidth="1"/>
    <col min="11542" max="11543" width="2.26953125" style="127" bestFit="1" customWidth="1"/>
    <col min="11544" max="11544" width="1.1796875" style="127" customWidth="1"/>
    <col min="11545" max="11546" width="2.26953125" style="127" bestFit="1" customWidth="1"/>
    <col min="11547" max="11547" width="2.1796875" style="127" bestFit="1" customWidth="1"/>
    <col min="11548" max="11548" width="2.81640625" style="127" customWidth="1"/>
    <col min="11549" max="11549" width="2.90625" style="127" customWidth="1"/>
    <col min="11550" max="11550" width="2.1796875" style="127" bestFit="1" customWidth="1"/>
    <col min="11551" max="11551" width="2.26953125" style="127" customWidth="1"/>
    <col min="11552" max="11553" width="2.1796875" style="127" bestFit="1" customWidth="1"/>
    <col min="11554" max="11554" width="2.26953125" style="127" customWidth="1"/>
    <col min="11555" max="11776" width="9.1796875" style="127"/>
    <col min="11777" max="11777" width="0.7265625" style="127" customWidth="1"/>
    <col min="11778" max="11778" width="3.26953125" style="127" customWidth="1"/>
    <col min="11779" max="11779" width="22.36328125" style="127" customWidth="1"/>
    <col min="11780" max="11780" width="1.54296875" style="127" customWidth="1"/>
    <col min="11781" max="11781" width="0.453125" style="127" customWidth="1"/>
    <col min="11782" max="11782" width="4" style="127" customWidth="1"/>
    <col min="11783" max="11787" width="3.54296875" style="127" customWidth="1"/>
    <col min="11788" max="11788" width="6.54296875" style="127" customWidth="1"/>
    <col min="11789" max="11789" width="3.54296875" style="127" customWidth="1"/>
    <col min="11790" max="11790" width="6.36328125" style="127" customWidth="1"/>
    <col min="11791" max="11792" width="3.54296875" style="127" customWidth="1"/>
    <col min="11793" max="11793" width="4.6328125" style="127" customWidth="1"/>
    <col min="11794" max="11794" width="5.26953125" style="127" customWidth="1"/>
    <col min="11795" max="11795" width="5.90625" style="127" customWidth="1"/>
    <col min="11796" max="11796" width="5.08984375" style="127" customWidth="1"/>
    <col min="11797" max="11797" width="1" style="127" customWidth="1"/>
    <col min="11798" max="11799" width="2.26953125" style="127" bestFit="1" customWidth="1"/>
    <col min="11800" max="11800" width="1.1796875" style="127" customWidth="1"/>
    <col min="11801" max="11802" width="2.26953125" style="127" bestFit="1" customWidth="1"/>
    <col min="11803" max="11803" width="2.1796875" style="127" bestFit="1" customWidth="1"/>
    <col min="11804" max="11804" width="2.81640625" style="127" customWidth="1"/>
    <col min="11805" max="11805" width="2.90625" style="127" customWidth="1"/>
    <col min="11806" max="11806" width="2.1796875" style="127" bestFit="1" customWidth="1"/>
    <col min="11807" max="11807" width="2.26953125" style="127" customWidth="1"/>
    <col min="11808" max="11809" width="2.1796875" style="127" bestFit="1" customWidth="1"/>
    <col min="11810" max="11810" width="2.26953125" style="127" customWidth="1"/>
    <col min="11811" max="12032" width="9.1796875" style="127"/>
    <col min="12033" max="12033" width="0.7265625" style="127" customWidth="1"/>
    <col min="12034" max="12034" width="3.26953125" style="127" customWidth="1"/>
    <col min="12035" max="12035" width="22.36328125" style="127" customWidth="1"/>
    <col min="12036" max="12036" width="1.54296875" style="127" customWidth="1"/>
    <col min="12037" max="12037" width="0.453125" style="127" customWidth="1"/>
    <col min="12038" max="12038" width="4" style="127" customWidth="1"/>
    <col min="12039" max="12043" width="3.54296875" style="127" customWidth="1"/>
    <col min="12044" max="12044" width="6.54296875" style="127" customWidth="1"/>
    <col min="12045" max="12045" width="3.54296875" style="127" customWidth="1"/>
    <col min="12046" max="12046" width="6.36328125" style="127" customWidth="1"/>
    <col min="12047" max="12048" width="3.54296875" style="127" customWidth="1"/>
    <col min="12049" max="12049" width="4.6328125" style="127" customWidth="1"/>
    <col min="12050" max="12050" width="5.26953125" style="127" customWidth="1"/>
    <col min="12051" max="12051" width="5.90625" style="127" customWidth="1"/>
    <col min="12052" max="12052" width="5.08984375" style="127" customWidth="1"/>
    <col min="12053" max="12053" width="1" style="127" customWidth="1"/>
    <col min="12054" max="12055" width="2.26953125" style="127" bestFit="1" customWidth="1"/>
    <col min="12056" max="12056" width="1.1796875" style="127" customWidth="1"/>
    <col min="12057" max="12058" width="2.26953125" style="127" bestFit="1" customWidth="1"/>
    <col min="12059" max="12059" width="2.1796875" style="127" bestFit="1" customWidth="1"/>
    <col min="12060" max="12060" width="2.81640625" style="127" customWidth="1"/>
    <col min="12061" max="12061" width="2.90625" style="127" customWidth="1"/>
    <col min="12062" max="12062" width="2.1796875" style="127" bestFit="1" customWidth="1"/>
    <col min="12063" max="12063" width="2.26953125" style="127" customWidth="1"/>
    <col min="12064" max="12065" width="2.1796875" style="127" bestFit="1" customWidth="1"/>
    <col min="12066" max="12066" width="2.26953125" style="127" customWidth="1"/>
    <col min="12067" max="12288" width="9.1796875" style="127"/>
    <col min="12289" max="12289" width="0.7265625" style="127" customWidth="1"/>
    <col min="12290" max="12290" width="3.26953125" style="127" customWidth="1"/>
    <col min="12291" max="12291" width="22.36328125" style="127" customWidth="1"/>
    <col min="12292" max="12292" width="1.54296875" style="127" customWidth="1"/>
    <col min="12293" max="12293" width="0.453125" style="127" customWidth="1"/>
    <col min="12294" max="12294" width="4" style="127" customWidth="1"/>
    <col min="12295" max="12299" width="3.54296875" style="127" customWidth="1"/>
    <col min="12300" max="12300" width="6.54296875" style="127" customWidth="1"/>
    <col min="12301" max="12301" width="3.54296875" style="127" customWidth="1"/>
    <col min="12302" max="12302" width="6.36328125" style="127" customWidth="1"/>
    <col min="12303" max="12304" width="3.54296875" style="127" customWidth="1"/>
    <col min="12305" max="12305" width="4.6328125" style="127" customWidth="1"/>
    <col min="12306" max="12306" width="5.26953125" style="127" customWidth="1"/>
    <col min="12307" max="12307" width="5.90625" style="127" customWidth="1"/>
    <col min="12308" max="12308" width="5.08984375" style="127" customWidth="1"/>
    <col min="12309" max="12309" width="1" style="127" customWidth="1"/>
    <col min="12310" max="12311" width="2.26953125" style="127" bestFit="1" customWidth="1"/>
    <col min="12312" max="12312" width="1.1796875" style="127" customWidth="1"/>
    <col min="12313" max="12314" width="2.26953125" style="127" bestFit="1" customWidth="1"/>
    <col min="12315" max="12315" width="2.1796875" style="127" bestFit="1" customWidth="1"/>
    <col min="12316" max="12316" width="2.81640625" style="127" customWidth="1"/>
    <col min="12317" max="12317" width="2.90625" style="127" customWidth="1"/>
    <col min="12318" max="12318" width="2.1796875" style="127" bestFit="1" customWidth="1"/>
    <col min="12319" max="12319" width="2.26953125" style="127" customWidth="1"/>
    <col min="12320" max="12321" width="2.1796875" style="127" bestFit="1" customWidth="1"/>
    <col min="12322" max="12322" width="2.26953125" style="127" customWidth="1"/>
    <col min="12323" max="12544" width="9.1796875" style="127"/>
    <col min="12545" max="12545" width="0.7265625" style="127" customWidth="1"/>
    <col min="12546" max="12546" width="3.26953125" style="127" customWidth="1"/>
    <col min="12547" max="12547" width="22.36328125" style="127" customWidth="1"/>
    <col min="12548" max="12548" width="1.54296875" style="127" customWidth="1"/>
    <col min="12549" max="12549" width="0.453125" style="127" customWidth="1"/>
    <col min="12550" max="12550" width="4" style="127" customWidth="1"/>
    <col min="12551" max="12555" width="3.54296875" style="127" customWidth="1"/>
    <col min="12556" max="12556" width="6.54296875" style="127" customWidth="1"/>
    <col min="12557" max="12557" width="3.54296875" style="127" customWidth="1"/>
    <col min="12558" max="12558" width="6.36328125" style="127" customWidth="1"/>
    <col min="12559" max="12560" width="3.54296875" style="127" customWidth="1"/>
    <col min="12561" max="12561" width="4.6328125" style="127" customWidth="1"/>
    <col min="12562" max="12562" width="5.26953125" style="127" customWidth="1"/>
    <col min="12563" max="12563" width="5.90625" style="127" customWidth="1"/>
    <col min="12564" max="12564" width="5.08984375" style="127" customWidth="1"/>
    <col min="12565" max="12565" width="1" style="127" customWidth="1"/>
    <col min="12566" max="12567" width="2.26953125" style="127" bestFit="1" customWidth="1"/>
    <col min="12568" max="12568" width="1.1796875" style="127" customWidth="1"/>
    <col min="12569" max="12570" width="2.26953125" style="127" bestFit="1" customWidth="1"/>
    <col min="12571" max="12571" width="2.1796875" style="127" bestFit="1" customWidth="1"/>
    <col min="12572" max="12572" width="2.81640625" style="127" customWidth="1"/>
    <col min="12573" max="12573" width="2.90625" style="127" customWidth="1"/>
    <col min="12574" max="12574" width="2.1796875" style="127" bestFit="1" customWidth="1"/>
    <col min="12575" max="12575" width="2.26953125" style="127" customWidth="1"/>
    <col min="12576" max="12577" width="2.1796875" style="127" bestFit="1" customWidth="1"/>
    <col min="12578" max="12578" width="2.26953125" style="127" customWidth="1"/>
    <col min="12579" max="12800" width="9.1796875" style="127"/>
    <col min="12801" max="12801" width="0.7265625" style="127" customWidth="1"/>
    <col min="12802" max="12802" width="3.26953125" style="127" customWidth="1"/>
    <col min="12803" max="12803" width="22.36328125" style="127" customWidth="1"/>
    <col min="12804" max="12804" width="1.54296875" style="127" customWidth="1"/>
    <col min="12805" max="12805" width="0.453125" style="127" customWidth="1"/>
    <col min="12806" max="12806" width="4" style="127" customWidth="1"/>
    <col min="12807" max="12811" width="3.54296875" style="127" customWidth="1"/>
    <col min="12812" max="12812" width="6.54296875" style="127" customWidth="1"/>
    <col min="12813" max="12813" width="3.54296875" style="127" customWidth="1"/>
    <col min="12814" max="12814" width="6.36328125" style="127" customWidth="1"/>
    <col min="12815" max="12816" width="3.54296875" style="127" customWidth="1"/>
    <col min="12817" max="12817" width="4.6328125" style="127" customWidth="1"/>
    <col min="12818" max="12818" width="5.26953125" style="127" customWidth="1"/>
    <col min="12819" max="12819" width="5.90625" style="127" customWidth="1"/>
    <col min="12820" max="12820" width="5.08984375" style="127" customWidth="1"/>
    <col min="12821" max="12821" width="1" style="127" customWidth="1"/>
    <col min="12822" max="12823" width="2.26953125" style="127" bestFit="1" customWidth="1"/>
    <col min="12824" max="12824" width="1.1796875" style="127" customWidth="1"/>
    <col min="12825" max="12826" width="2.26953125" style="127" bestFit="1" customWidth="1"/>
    <col min="12827" max="12827" width="2.1796875" style="127" bestFit="1" customWidth="1"/>
    <col min="12828" max="12828" width="2.81640625" style="127" customWidth="1"/>
    <col min="12829" max="12829" width="2.90625" style="127" customWidth="1"/>
    <col min="12830" max="12830" width="2.1796875" style="127" bestFit="1" customWidth="1"/>
    <col min="12831" max="12831" width="2.26953125" style="127" customWidth="1"/>
    <col min="12832" max="12833" width="2.1796875" style="127" bestFit="1" customWidth="1"/>
    <col min="12834" max="12834" width="2.26953125" style="127" customWidth="1"/>
    <col min="12835" max="13056" width="9.1796875" style="127"/>
    <col min="13057" max="13057" width="0.7265625" style="127" customWidth="1"/>
    <col min="13058" max="13058" width="3.26953125" style="127" customWidth="1"/>
    <col min="13059" max="13059" width="22.36328125" style="127" customWidth="1"/>
    <col min="13060" max="13060" width="1.54296875" style="127" customWidth="1"/>
    <col min="13061" max="13061" width="0.453125" style="127" customWidth="1"/>
    <col min="13062" max="13062" width="4" style="127" customWidth="1"/>
    <col min="13063" max="13067" width="3.54296875" style="127" customWidth="1"/>
    <col min="13068" max="13068" width="6.54296875" style="127" customWidth="1"/>
    <col min="13069" max="13069" width="3.54296875" style="127" customWidth="1"/>
    <col min="13070" max="13070" width="6.36328125" style="127" customWidth="1"/>
    <col min="13071" max="13072" width="3.54296875" style="127" customWidth="1"/>
    <col min="13073" max="13073" width="4.6328125" style="127" customWidth="1"/>
    <col min="13074" max="13074" width="5.26953125" style="127" customWidth="1"/>
    <col min="13075" max="13075" width="5.90625" style="127" customWidth="1"/>
    <col min="13076" max="13076" width="5.08984375" style="127" customWidth="1"/>
    <col min="13077" max="13077" width="1" style="127" customWidth="1"/>
    <col min="13078" max="13079" width="2.26953125" style="127" bestFit="1" customWidth="1"/>
    <col min="13080" max="13080" width="1.1796875" style="127" customWidth="1"/>
    <col min="13081" max="13082" width="2.26953125" style="127" bestFit="1" customWidth="1"/>
    <col min="13083" max="13083" width="2.1796875" style="127" bestFit="1" customWidth="1"/>
    <col min="13084" max="13084" width="2.81640625" style="127" customWidth="1"/>
    <col min="13085" max="13085" width="2.90625" style="127" customWidth="1"/>
    <col min="13086" max="13086" width="2.1796875" style="127" bestFit="1" customWidth="1"/>
    <col min="13087" max="13087" width="2.26953125" style="127" customWidth="1"/>
    <col min="13088" max="13089" width="2.1796875" style="127" bestFit="1" customWidth="1"/>
    <col min="13090" max="13090" width="2.26953125" style="127" customWidth="1"/>
    <col min="13091" max="13312" width="9.1796875" style="127"/>
    <col min="13313" max="13313" width="0.7265625" style="127" customWidth="1"/>
    <col min="13314" max="13314" width="3.26953125" style="127" customWidth="1"/>
    <col min="13315" max="13315" width="22.36328125" style="127" customWidth="1"/>
    <col min="13316" max="13316" width="1.54296875" style="127" customWidth="1"/>
    <col min="13317" max="13317" width="0.453125" style="127" customWidth="1"/>
    <col min="13318" max="13318" width="4" style="127" customWidth="1"/>
    <col min="13319" max="13323" width="3.54296875" style="127" customWidth="1"/>
    <col min="13324" max="13324" width="6.54296875" style="127" customWidth="1"/>
    <col min="13325" max="13325" width="3.54296875" style="127" customWidth="1"/>
    <col min="13326" max="13326" width="6.36328125" style="127" customWidth="1"/>
    <col min="13327" max="13328" width="3.54296875" style="127" customWidth="1"/>
    <col min="13329" max="13329" width="4.6328125" style="127" customWidth="1"/>
    <col min="13330" max="13330" width="5.26953125" style="127" customWidth="1"/>
    <col min="13331" max="13331" width="5.90625" style="127" customWidth="1"/>
    <col min="13332" max="13332" width="5.08984375" style="127" customWidth="1"/>
    <col min="13333" max="13333" width="1" style="127" customWidth="1"/>
    <col min="13334" max="13335" width="2.26953125" style="127" bestFit="1" customWidth="1"/>
    <col min="13336" max="13336" width="1.1796875" style="127" customWidth="1"/>
    <col min="13337" max="13338" width="2.26953125" style="127" bestFit="1" customWidth="1"/>
    <col min="13339" max="13339" width="2.1796875" style="127" bestFit="1" customWidth="1"/>
    <col min="13340" max="13340" width="2.81640625" style="127" customWidth="1"/>
    <col min="13341" max="13341" width="2.90625" style="127" customWidth="1"/>
    <col min="13342" max="13342" width="2.1796875" style="127" bestFit="1" customWidth="1"/>
    <col min="13343" max="13343" width="2.26953125" style="127" customWidth="1"/>
    <col min="13344" max="13345" width="2.1796875" style="127" bestFit="1" customWidth="1"/>
    <col min="13346" max="13346" width="2.26953125" style="127" customWidth="1"/>
    <col min="13347" max="13568" width="9.1796875" style="127"/>
    <col min="13569" max="13569" width="0.7265625" style="127" customWidth="1"/>
    <col min="13570" max="13570" width="3.26953125" style="127" customWidth="1"/>
    <col min="13571" max="13571" width="22.36328125" style="127" customWidth="1"/>
    <col min="13572" max="13572" width="1.54296875" style="127" customWidth="1"/>
    <col min="13573" max="13573" width="0.453125" style="127" customWidth="1"/>
    <col min="13574" max="13574" width="4" style="127" customWidth="1"/>
    <col min="13575" max="13579" width="3.54296875" style="127" customWidth="1"/>
    <col min="13580" max="13580" width="6.54296875" style="127" customWidth="1"/>
    <col min="13581" max="13581" width="3.54296875" style="127" customWidth="1"/>
    <col min="13582" max="13582" width="6.36328125" style="127" customWidth="1"/>
    <col min="13583" max="13584" width="3.54296875" style="127" customWidth="1"/>
    <col min="13585" max="13585" width="4.6328125" style="127" customWidth="1"/>
    <col min="13586" max="13586" width="5.26953125" style="127" customWidth="1"/>
    <col min="13587" max="13587" width="5.90625" style="127" customWidth="1"/>
    <col min="13588" max="13588" width="5.08984375" style="127" customWidth="1"/>
    <col min="13589" max="13589" width="1" style="127" customWidth="1"/>
    <col min="13590" max="13591" width="2.26953125" style="127" bestFit="1" customWidth="1"/>
    <col min="13592" max="13592" width="1.1796875" style="127" customWidth="1"/>
    <col min="13593" max="13594" width="2.26953125" style="127" bestFit="1" customWidth="1"/>
    <col min="13595" max="13595" width="2.1796875" style="127" bestFit="1" customWidth="1"/>
    <col min="13596" max="13596" width="2.81640625" style="127" customWidth="1"/>
    <col min="13597" max="13597" width="2.90625" style="127" customWidth="1"/>
    <col min="13598" max="13598" width="2.1796875" style="127" bestFit="1" customWidth="1"/>
    <col min="13599" max="13599" width="2.26953125" style="127" customWidth="1"/>
    <col min="13600" max="13601" width="2.1796875" style="127" bestFit="1" customWidth="1"/>
    <col min="13602" max="13602" width="2.26953125" style="127" customWidth="1"/>
    <col min="13603" max="13824" width="9.1796875" style="127"/>
    <col min="13825" max="13825" width="0.7265625" style="127" customWidth="1"/>
    <col min="13826" max="13826" width="3.26953125" style="127" customWidth="1"/>
    <col min="13827" max="13827" width="22.36328125" style="127" customWidth="1"/>
    <col min="13828" max="13828" width="1.54296875" style="127" customWidth="1"/>
    <col min="13829" max="13829" width="0.453125" style="127" customWidth="1"/>
    <col min="13830" max="13830" width="4" style="127" customWidth="1"/>
    <col min="13831" max="13835" width="3.54296875" style="127" customWidth="1"/>
    <col min="13836" max="13836" width="6.54296875" style="127" customWidth="1"/>
    <col min="13837" max="13837" width="3.54296875" style="127" customWidth="1"/>
    <col min="13838" max="13838" width="6.36328125" style="127" customWidth="1"/>
    <col min="13839" max="13840" width="3.54296875" style="127" customWidth="1"/>
    <col min="13841" max="13841" width="4.6328125" style="127" customWidth="1"/>
    <col min="13842" max="13842" width="5.26953125" style="127" customWidth="1"/>
    <col min="13843" max="13843" width="5.90625" style="127" customWidth="1"/>
    <col min="13844" max="13844" width="5.08984375" style="127" customWidth="1"/>
    <col min="13845" max="13845" width="1" style="127" customWidth="1"/>
    <col min="13846" max="13847" width="2.26953125" style="127" bestFit="1" customWidth="1"/>
    <col min="13848" max="13848" width="1.1796875" style="127" customWidth="1"/>
    <col min="13849" max="13850" width="2.26953125" style="127" bestFit="1" customWidth="1"/>
    <col min="13851" max="13851" width="2.1796875" style="127" bestFit="1" customWidth="1"/>
    <col min="13852" max="13852" width="2.81640625" style="127" customWidth="1"/>
    <col min="13853" max="13853" width="2.90625" style="127" customWidth="1"/>
    <col min="13854" max="13854" width="2.1796875" style="127" bestFit="1" customWidth="1"/>
    <col min="13855" max="13855" width="2.26953125" style="127" customWidth="1"/>
    <col min="13856" max="13857" width="2.1796875" style="127" bestFit="1" customWidth="1"/>
    <col min="13858" max="13858" width="2.26953125" style="127" customWidth="1"/>
    <col min="13859" max="14080" width="9.1796875" style="127"/>
    <col min="14081" max="14081" width="0.7265625" style="127" customWidth="1"/>
    <col min="14082" max="14082" width="3.26953125" style="127" customWidth="1"/>
    <col min="14083" max="14083" width="22.36328125" style="127" customWidth="1"/>
    <col min="14084" max="14084" width="1.54296875" style="127" customWidth="1"/>
    <col min="14085" max="14085" width="0.453125" style="127" customWidth="1"/>
    <col min="14086" max="14086" width="4" style="127" customWidth="1"/>
    <col min="14087" max="14091" width="3.54296875" style="127" customWidth="1"/>
    <col min="14092" max="14092" width="6.54296875" style="127" customWidth="1"/>
    <col min="14093" max="14093" width="3.54296875" style="127" customWidth="1"/>
    <col min="14094" max="14094" width="6.36328125" style="127" customWidth="1"/>
    <col min="14095" max="14096" width="3.54296875" style="127" customWidth="1"/>
    <col min="14097" max="14097" width="4.6328125" style="127" customWidth="1"/>
    <col min="14098" max="14098" width="5.26953125" style="127" customWidth="1"/>
    <col min="14099" max="14099" width="5.90625" style="127" customWidth="1"/>
    <col min="14100" max="14100" width="5.08984375" style="127" customWidth="1"/>
    <col min="14101" max="14101" width="1" style="127" customWidth="1"/>
    <col min="14102" max="14103" width="2.26953125" style="127" bestFit="1" customWidth="1"/>
    <col min="14104" max="14104" width="1.1796875" style="127" customWidth="1"/>
    <col min="14105" max="14106" width="2.26953125" style="127" bestFit="1" customWidth="1"/>
    <col min="14107" max="14107" width="2.1796875" style="127" bestFit="1" customWidth="1"/>
    <col min="14108" max="14108" width="2.81640625" style="127" customWidth="1"/>
    <col min="14109" max="14109" width="2.90625" style="127" customWidth="1"/>
    <col min="14110" max="14110" width="2.1796875" style="127" bestFit="1" customWidth="1"/>
    <col min="14111" max="14111" width="2.26953125" style="127" customWidth="1"/>
    <col min="14112" max="14113" width="2.1796875" style="127" bestFit="1" customWidth="1"/>
    <col min="14114" max="14114" width="2.26953125" style="127" customWidth="1"/>
    <col min="14115" max="14336" width="9.1796875" style="127"/>
    <col min="14337" max="14337" width="0.7265625" style="127" customWidth="1"/>
    <col min="14338" max="14338" width="3.26953125" style="127" customWidth="1"/>
    <col min="14339" max="14339" width="22.36328125" style="127" customWidth="1"/>
    <col min="14340" max="14340" width="1.54296875" style="127" customWidth="1"/>
    <col min="14341" max="14341" width="0.453125" style="127" customWidth="1"/>
    <col min="14342" max="14342" width="4" style="127" customWidth="1"/>
    <col min="14343" max="14347" width="3.54296875" style="127" customWidth="1"/>
    <col min="14348" max="14348" width="6.54296875" style="127" customWidth="1"/>
    <col min="14349" max="14349" width="3.54296875" style="127" customWidth="1"/>
    <col min="14350" max="14350" width="6.36328125" style="127" customWidth="1"/>
    <col min="14351" max="14352" width="3.54296875" style="127" customWidth="1"/>
    <col min="14353" max="14353" width="4.6328125" style="127" customWidth="1"/>
    <col min="14354" max="14354" width="5.26953125" style="127" customWidth="1"/>
    <col min="14355" max="14355" width="5.90625" style="127" customWidth="1"/>
    <col min="14356" max="14356" width="5.08984375" style="127" customWidth="1"/>
    <col min="14357" max="14357" width="1" style="127" customWidth="1"/>
    <col min="14358" max="14359" width="2.26953125" style="127" bestFit="1" customWidth="1"/>
    <col min="14360" max="14360" width="1.1796875" style="127" customWidth="1"/>
    <col min="14361" max="14362" width="2.26953125" style="127" bestFit="1" customWidth="1"/>
    <col min="14363" max="14363" width="2.1796875" style="127" bestFit="1" customWidth="1"/>
    <col min="14364" max="14364" width="2.81640625" style="127" customWidth="1"/>
    <col min="14365" max="14365" width="2.90625" style="127" customWidth="1"/>
    <col min="14366" max="14366" width="2.1796875" style="127" bestFit="1" customWidth="1"/>
    <col min="14367" max="14367" width="2.26953125" style="127" customWidth="1"/>
    <col min="14368" max="14369" width="2.1796875" style="127" bestFit="1" customWidth="1"/>
    <col min="14370" max="14370" width="2.26953125" style="127" customWidth="1"/>
    <col min="14371" max="14592" width="9.1796875" style="127"/>
    <col min="14593" max="14593" width="0.7265625" style="127" customWidth="1"/>
    <col min="14594" max="14594" width="3.26953125" style="127" customWidth="1"/>
    <col min="14595" max="14595" width="22.36328125" style="127" customWidth="1"/>
    <col min="14596" max="14596" width="1.54296875" style="127" customWidth="1"/>
    <col min="14597" max="14597" width="0.453125" style="127" customWidth="1"/>
    <col min="14598" max="14598" width="4" style="127" customWidth="1"/>
    <col min="14599" max="14603" width="3.54296875" style="127" customWidth="1"/>
    <col min="14604" max="14604" width="6.54296875" style="127" customWidth="1"/>
    <col min="14605" max="14605" width="3.54296875" style="127" customWidth="1"/>
    <col min="14606" max="14606" width="6.36328125" style="127" customWidth="1"/>
    <col min="14607" max="14608" width="3.54296875" style="127" customWidth="1"/>
    <col min="14609" max="14609" width="4.6328125" style="127" customWidth="1"/>
    <col min="14610" max="14610" width="5.26953125" style="127" customWidth="1"/>
    <col min="14611" max="14611" width="5.90625" style="127" customWidth="1"/>
    <col min="14612" max="14612" width="5.08984375" style="127" customWidth="1"/>
    <col min="14613" max="14613" width="1" style="127" customWidth="1"/>
    <col min="14614" max="14615" width="2.26953125" style="127" bestFit="1" customWidth="1"/>
    <col min="14616" max="14616" width="1.1796875" style="127" customWidth="1"/>
    <col min="14617" max="14618" width="2.26953125" style="127" bestFit="1" customWidth="1"/>
    <col min="14619" max="14619" width="2.1796875" style="127" bestFit="1" customWidth="1"/>
    <col min="14620" max="14620" width="2.81640625" style="127" customWidth="1"/>
    <col min="14621" max="14621" width="2.90625" style="127" customWidth="1"/>
    <col min="14622" max="14622" width="2.1796875" style="127" bestFit="1" customWidth="1"/>
    <col min="14623" max="14623" width="2.26953125" style="127" customWidth="1"/>
    <col min="14624" max="14625" width="2.1796875" style="127" bestFit="1" customWidth="1"/>
    <col min="14626" max="14626" width="2.26953125" style="127" customWidth="1"/>
    <col min="14627" max="14848" width="9.1796875" style="127"/>
    <col min="14849" max="14849" width="0.7265625" style="127" customWidth="1"/>
    <col min="14850" max="14850" width="3.26953125" style="127" customWidth="1"/>
    <col min="14851" max="14851" width="22.36328125" style="127" customWidth="1"/>
    <col min="14852" max="14852" width="1.54296875" style="127" customWidth="1"/>
    <col min="14853" max="14853" width="0.453125" style="127" customWidth="1"/>
    <col min="14854" max="14854" width="4" style="127" customWidth="1"/>
    <col min="14855" max="14859" width="3.54296875" style="127" customWidth="1"/>
    <col min="14860" max="14860" width="6.54296875" style="127" customWidth="1"/>
    <col min="14861" max="14861" width="3.54296875" style="127" customWidth="1"/>
    <col min="14862" max="14862" width="6.36328125" style="127" customWidth="1"/>
    <col min="14863" max="14864" width="3.54296875" style="127" customWidth="1"/>
    <col min="14865" max="14865" width="4.6328125" style="127" customWidth="1"/>
    <col min="14866" max="14866" width="5.26953125" style="127" customWidth="1"/>
    <col min="14867" max="14867" width="5.90625" style="127" customWidth="1"/>
    <col min="14868" max="14868" width="5.08984375" style="127" customWidth="1"/>
    <col min="14869" max="14869" width="1" style="127" customWidth="1"/>
    <col min="14870" max="14871" width="2.26953125" style="127" bestFit="1" customWidth="1"/>
    <col min="14872" max="14872" width="1.1796875" style="127" customWidth="1"/>
    <col min="14873" max="14874" width="2.26953125" style="127" bestFit="1" customWidth="1"/>
    <col min="14875" max="14875" width="2.1796875" style="127" bestFit="1" customWidth="1"/>
    <col min="14876" max="14876" width="2.81640625" style="127" customWidth="1"/>
    <col min="14877" max="14877" width="2.90625" style="127" customWidth="1"/>
    <col min="14878" max="14878" width="2.1796875" style="127" bestFit="1" customWidth="1"/>
    <col min="14879" max="14879" width="2.26953125" style="127" customWidth="1"/>
    <col min="14880" max="14881" width="2.1796875" style="127" bestFit="1" customWidth="1"/>
    <col min="14882" max="14882" width="2.26953125" style="127" customWidth="1"/>
    <col min="14883" max="15104" width="9.1796875" style="127"/>
    <col min="15105" max="15105" width="0.7265625" style="127" customWidth="1"/>
    <col min="15106" max="15106" width="3.26953125" style="127" customWidth="1"/>
    <col min="15107" max="15107" width="22.36328125" style="127" customWidth="1"/>
    <col min="15108" max="15108" width="1.54296875" style="127" customWidth="1"/>
    <col min="15109" max="15109" width="0.453125" style="127" customWidth="1"/>
    <col min="15110" max="15110" width="4" style="127" customWidth="1"/>
    <col min="15111" max="15115" width="3.54296875" style="127" customWidth="1"/>
    <col min="15116" max="15116" width="6.54296875" style="127" customWidth="1"/>
    <col min="15117" max="15117" width="3.54296875" style="127" customWidth="1"/>
    <col min="15118" max="15118" width="6.36328125" style="127" customWidth="1"/>
    <col min="15119" max="15120" width="3.54296875" style="127" customWidth="1"/>
    <col min="15121" max="15121" width="4.6328125" style="127" customWidth="1"/>
    <col min="15122" max="15122" width="5.26953125" style="127" customWidth="1"/>
    <col min="15123" max="15123" width="5.90625" style="127" customWidth="1"/>
    <col min="15124" max="15124" width="5.08984375" style="127" customWidth="1"/>
    <col min="15125" max="15125" width="1" style="127" customWidth="1"/>
    <col min="15126" max="15127" width="2.26953125" style="127" bestFit="1" customWidth="1"/>
    <col min="15128" max="15128" width="1.1796875" style="127" customWidth="1"/>
    <col min="15129" max="15130" width="2.26953125" style="127" bestFit="1" customWidth="1"/>
    <col min="15131" max="15131" width="2.1796875" style="127" bestFit="1" customWidth="1"/>
    <col min="15132" max="15132" width="2.81640625" style="127" customWidth="1"/>
    <col min="15133" max="15133" width="2.90625" style="127" customWidth="1"/>
    <col min="15134" max="15134" width="2.1796875" style="127" bestFit="1" customWidth="1"/>
    <col min="15135" max="15135" width="2.26953125" style="127" customWidth="1"/>
    <col min="15136" max="15137" width="2.1796875" style="127" bestFit="1" customWidth="1"/>
    <col min="15138" max="15138" width="2.26953125" style="127" customWidth="1"/>
    <col min="15139" max="15360" width="9.1796875" style="127"/>
    <col min="15361" max="15361" width="0.7265625" style="127" customWidth="1"/>
    <col min="15362" max="15362" width="3.26953125" style="127" customWidth="1"/>
    <col min="15363" max="15363" width="22.36328125" style="127" customWidth="1"/>
    <col min="15364" max="15364" width="1.54296875" style="127" customWidth="1"/>
    <col min="15365" max="15365" width="0.453125" style="127" customWidth="1"/>
    <col min="15366" max="15366" width="4" style="127" customWidth="1"/>
    <col min="15367" max="15371" width="3.54296875" style="127" customWidth="1"/>
    <col min="15372" max="15372" width="6.54296875" style="127" customWidth="1"/>
    <col min="15373" max="15373" width="3.54296875" style="127" customWidth="1"/>
    <col min="15374" max="15374" width="6.36328125" style="127" customWidth="1"/>
    <col min="15375" max="15376" width="3.54296875" style="127" customWidth="1"/>
    <col min="15377" max="15377" width="4.6328125" style="127" customWidth="1"/>
    <col min="15378" max="15378" width="5.26953125" style="127" customWidth="1"/>
    <col min="15379" max="15379" width="5.90625" style="127" customWidth="1"/>
    <col min="15380" max="15380" width="5.08984375" style="127" customWidth="1"/>
    <col min="15381" max="15381" width="1" style="127" customWidth="1"/>
    <col min="15382" max="15383" width="2.26953125" style="127" bestFit="1" customWidth="1"/>
    <col min="15384" max="15384" width="1.1796875" style="127" customWidth="1"/>
    <col min="15385" max="15386" width="2.26953125" style="127" bestFit="1" customWidth="1"/>
    <col min="15387" max="15387" width="2.1796875" style="127" bestFit="1" customWidth="1"/>
    <col min="15388" max="15388" width="2.81640625" style="127" customWidth="1"/>
    <col min="15389" max="15389" width="2.90625" style="127" customWidth="1"/>
    <col min="15390" max="15390" width="2.1796875" style="127" bestFit="1" customWidth="1"/>
    <col min="15391" max="15391" width="2.26953125" style="127" customWidth="1"/>
    <col min="15392" max="15393" width="2.1796875" style="127" bestFit="1" customWidth="1"/>
    <col min="15394" max="15394" width="2.26953125" style="127" customWidth="1"/>
    <col min="15395" max="15616" width="9.1796875" style="127"/>
    <col min="15617" max="15617" width="0.7265625" style="127" customWidth="1"/>
    <col min="15618" max="15618" width="3.26953125" style="127" customWidth="1"/>
    <col min="15619" max="15619" width="22.36328125" style="127" customWidth="1"/>
    <col min="15620" max="15620" width="1.54296875" style="127" customWidth="1"/>
    <col min="15621" max="15621" width="0.453125" style="127" customWidth="1"/>
    <col min="15622" max="15622" width="4" style="127" customWidth="1"/>
    <col min="15623" max="15627" width="3.54296875" style="127" customWidth="1"/>
    <col min="15628" max="15628" width="6.54296875" style="127" customWidth="1"/>
    <col min="15629" max="15629" width="3.54296875" style="127" customWidth="1"/>
    <col min="15630" max="15630" width="6.36328125" style="127" customWidth="1"/>
    <col min="15631" max="15632" width="3.54296875" style="127" customWidth="1"/>
    <col min="15633" max="15633" width="4.6328125" style="127" customWidth="1"/>
    <col min="15634" max="15634" width="5.26953125" style="127" customWidth="1"/>
    <col min="15635" max="15635" width="5.90625" style="127" customWidth="1"/>
    <col min="15636" max="15636" width="5.08984375" style="127" customWidth="1"/>
    <col min="15637" max="15637" width="1" style="127" customWidth="1"/>
    <col min="15638" max="15639" width="2.26953125" style="127" bestFit="1" customWidth="1"/>
    <col min="15640" max="15640" width="1.1796875" style="127" customWidth="1"/>
    <col min="15641" max="15642" width="2.26953125" style="127" bestFit="1" customWidth="1"/>
    <col min="15643" max="15643" width="2.1796875" style="127" bestFit="1" customWidth="1"/>
    <col min="15644" max="15644" width="2.81640625" style="127" customWidth="1"/>
    <col min="15645" max="15645" width="2.90625" style="127" customWidth="1"/>
    <col min="15646" max="15646" width="2.1796875" style="127" bestFit="1" customWidth="1"/>
    <col min="15647" max="15647" width="2.26953125" style="127" customWidth="1"/>
    <col min="15648" max="15649" width="2.1796875" style="127" bestFit="1" customWidth="1"/>
    <col min="15650" max="15650" width="2.26953125" style="127" customWidth="1"/>
    <col min="15651" max="15872" width="9.1796875" style="127"/>
    <col min="15873" max="15873" width="0.7265625" style="127" customWidth="1"/>
    <col min="15874" max="15874" width="3.26953125" style="127" customWidth="1"/>
    <col min="15875" max="15875" width="22.36328125" style="127" customWidth="1"/>
    <col min="15876" max="15876" width="1.54296875" style="127" customWidth="1"/>
    <col min="15877" max="15877" width="0.453125" style="127" customWidth="1"/>
    <col min="15878" max="15878" width="4" style="127" customWidth="1"/>
    <col min="15879" max="15883" width="3.54296875" style="127" customWidth="1"/>
    <col min="15884" max="15884" width="6.54296875" style="127" customWidth="1"/>
    <col min="15885" max="15885" width="3.54296875" style="127" customWidth="1"/>
    <col min="15886" max="15886" width="6.36328125" style="127" customWidth="1"/>
    <col min="15887" max="15888" width="3.54296875" style="127" customWidth="1"/>
    <col min="15889" max="15889" width="4.6328125" style="127" customWidth="1"/>
    <col min="15890" max="15890" width="5.26953125" style="127" customWidth="1"/>
    <col min="15891" max="15891" width="5.90625" style="127" customWidth="1"/>
    <col min="15892" max="15892" width="5.08984375" style="127" customWidth="1"/>
    <col min="15893" max="15893" width="1" style="127" customWidth="1"/>
    <col min="15894" max="15895" width="2.26953125" style="127" bestFit="1" customWidth="1"/>
    <col min="15896" max="15896" width="1.1796875" style="127" customWidth="1"/>
    <col min="15897" max="15898" width="2.26953125" style="127" bestFit="1" customWidth="1"/>
    <col min="15899" max="15899" width="2.1796875" style="127" bestFit="1" customWidth="1"/>
    <col min="15900" max="15900" width="2.81640625" style="127" customWidth="1"/>
    <col min="15901" max="15901" width="2.90625" style="127" customWidth="1"/>
    <col min="15902" max="15902" width="2.1796875" style="127" bestFit="1" customWidth="1"/>
    <col min="15903" max="15903" width="2.26953125" style="127" customWidth="1"/>
    <col min="15904" max="15905" width="2.1796875" style="127" bestFit="1" customWidth="1"/>
    <col min="15906" max="15906" width="2.26953125" style="127" customWidth="1"/>
    <col min="15907" max="16128" width="9.1796875" style="127"/>
    <col min="16129" max="16129" width="0.7265625" style="127" customWidth="1"/>
    <col min="16130" max="16130" width="3.26953125" style="127" customWidth="1"/>
    <col min="16131" max="16131" width="22.36328125" style="127" customWidth="1"/>
    <col min="16132" max="16132" width="1.54296875" style="127" customWidth="1"/>
    <col min="16133" max="16133" width="0.453125" style="127" customWidth="1"/>
    <col min="16134" max="16134" width="4" style="127" customWidth="1"/>
    <col min="16135" max="16139" width="3.54296875" style="127" customWidth="1"/>
    <col min="16140" max="16140" width="6.54296875" style="127" customWidth="1"/>
    <col min="16141" max="16141" width="3.54296875" style="127" customWidth="1"/>
    <col min="16142" max="16142" width="6.36328125" style="127" customWidth="1"/>
    <col min="16143" max="16144" width="3.54296875" style="127" customWidth="1"/>
    <col min="16145" max="16145" width="4.6328125" style="127" customWidth="1"/>
    <col min="16146" max="16146" width="5.26953125" style="127" customWidth="1"/>
    <col min="16147" max="16147" width="5.90625" style="127" customWidth="1"/>
    <col min="16148" max="16148" width="5.08984375" style="127" customWidth="1"/>
    <col min="16149" max="16149" width="1" style="127" customWidth="1"/>
    <col min="16150" max="16151" width="2.26953125" style="127" bestFit="1" customWidth="1"/>
    <col min="16152" max="16152" width="1.1796875" style="127" customWidth="1"/>
    <col min="16153" max="16154" width="2.26953125" style="127" bestFit="1" customWidth="1"/>
    <col min="16155" max="16155" width="2.1796875" style="127" bestFit="1" customWidth="1"/>
    <col min="16156" max="16156" width="2.81640625" style="127" customWidth="1"/>
    <col min="16157" max="16157" width="2.90625" style="127" customWidth="1"/>
    <col min="16158" max="16158" width="2.1796875" style="127" bestFit="1" customWidth="1"/>
    <col min="16159" max="16159" width="2.26953125" style="127" customWidth="1"/>
    <col min="16160" max="16161" width="2.1796875" style="127" bestFit="1" customWidth="1"/>
    <col min="16162" max="16162" width="2.26953125" style="127" customWidth="1"/>
    <col min="16163" max="16384" width="9.1796875" style="127"/>
  </cols>
  <sheetData>
    <row r="2" spans="2:34" ht="6.75" customHeight="1" x14ac:dyDescent="0.35">
      <c r="B2" s="124"/>
      <c r="C2" s="125"/>
      <c r="D2" s="124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5"/>
      <c r="U2" s="124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5"/>
    </row>
    <row r="3" spans="2:34" ht="15.5" x14ac:dyDescent="0.35">
      <c r="B3" s="128"/>
      <c r="C3" s="129"/>
      <c r="D3" s="317" t="s">
        <v>0</v>
      </c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9"/>
      <c r="U3" s="320" t="s">
        <v>1</v>
      </c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2"/>
    </row>
    <row r="4" spans="2:34" ht="15.5" x14ac:dyDescent="0.35">
      <c r="B4" s="128"/>
      <c r="C4" s="129"/>
      <c r="D4" s="320" t="s">
        <v>2</v>
      </c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2"/>
      <c r="U4" s="130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29"/>
    </row>
    <row r="5" spans="2:34" ht="15.5" x14ac:dyDescent="0.35">
      <c r="B5" s="128"/>
      <c r="C5" s="129"/>
      <c r="D5" s="323" t="s">
        <v>3</v>
      </c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5"/>
      <c r="U5" s="326" t="s">
        <v>4</v>
      </c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8"/>
    </row>
    <row r="6" spans="2:34" ht="21.75" customHeight="1" x14ac:dyDescent="0.35">
      <c r="B6" s="128"/>
      <c r="C6" s="129"/>
      <c r="D6" s="124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5"/>
      <c r="U6" s="329" t="s">
        <v>5</v>
      </c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1"/>
    </row>
    <row r="7" spans="2:34" ht="15.5" x14ac:dyDescent="0.35">
      <c r="B7" s="128"/>
      <c r="C7" s="129"/>
      <c r="D7" s="132" t="s">
        <v>6</v>
      </c>
      <c r="E7" s="133" t="s">
        <v>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5"/>
      <c r="S7" s="135"/>
      <c r="T7" s="136"/>
      <c r="U7" s="137"/>
      <c r="V7" s="138"/>
      <c r="W7" s="139"/>
      <c r="X7" s="139"/>
      <c r="Y7" s="140"/>
      <c r="Z7" s="314">
        <f>'[1]Form P2KB 01'!Z7</f>
        <v>2</v>
      </c>
      <c r="AA7" s="314">
        <f>'[1]Form P2KB 01'!AA7</f>
        <v>0</v>
      </c>
      <c r="AB7" s="314">
        <f>'[1]Form P2KB 01'!AB7</f>
        <v>1</v>
      </c>
      <c r="AC7" s="314">
        <f>'[1]Form P2KB 01'!AC7</f>
        <v>9</v>
      </c>
      <c r="AD7" s="140"/>
      <c r="AE7" s="315"/>
      <c r="AF7" s="315"/>
      <c r="AG7" s="315"/>
      <c r="AH7" s="129"/>
    </row>
    <row r="8" spans="2:34" ht="7.5" customHeight="1" x14ac:dyDescent="0.35">
      <c r="B8" s="128"/>
      <c r="C8" s="129"/>
      <c r="D8" s="132"/>
      <c r="E8" s="135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5"/>
      <c r="S8" s="135"/>
      <c r="T8" s="136"/>
      <c r="U8" s="137"/>
      <c r="V8" s="139"/>
      <c r="W8" s="139"/>
      <c r="X8" s="139"/>
      <c r="Y8" s="140"/>
      <c r="Z8" s="314"/>
      <c r="AA8" s="314"/>
      <c r="AB8" s="314"/>
      <c r="AC8" s="314"/>
      <c r="AD8" s="140"/>
      <c r="AE8" s="315"/>
      <c r="AF8" s="315"/>
      <c r="AG8" s="315"/>
      <c r="AH8" s="129"/>
    </row>
    <row r="9" spans="2:34" ht="12.75" customHeight="1" x14ac:dyDescent="0.35">
      <c r="B9" s="128"/>
      <c r="C9" s="129"/>
      <c r="D9" s="132" t="s">
        <v>6</v>
      </c>
      <c r="E9" s="133" t="s">
        <v>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5"/>
      <c r="S9" s="135"/>
      <c r="T9" s="136"/>
      <c r="U9" s="137"/>
      <c r="V9" s="316" t="s">
        <v>9</v>
      </c>
      <c r="W9" s="316"/>
      <c r="X9" s="131"/>
      <c r="Y9" s="316" t="s">
        <v>10</v>
      </c>
      <c r="Z9" s="316"/>
      <c r="AA9" s="131"/>
      <c r="AB9" s="131"/>
      <c r="AC9" s="316" t="s">
        <v>9</v>
      </c>
      <c r="AD9" s="316"/>
      <c r="AE9" s="131"/>
      <c r="AF9" s="316" t="s">
        <v>10</v>
      </c>
      <c r="AG9" s="316"/>
      <c r="AH9" s="129"/>
    </row>
    <row r="10" spans="2:34" ht="15.5" x14ac:dyDescent="0.35">
      <c r="B10" s="128"/>
      <c r="C10" s="129"/>
      <c r="D10" s="137"/>
      <c r="E10" s="133" t="s">
        <v>11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33"/>
      <c r="S10" s="133"/>
      <c r="T10" s="142"/>
      <c r="U10" s="137"/>
      <c r="V10" s="143">
        <f>'[1]Form P2KB 01'!V10</f>
        <v>0</v>
      </c>
      <c r="W10" s="143">
        <f>'[1]Form P2KB 01'!W10</f>
        <v>1</v>
      </c>
      <c r="X10" s="144">
        <f>'[1]Form P2KB 01'!X10</f>
        <v>0</v>
      </c>
      <c r="Y10" s="143">
        <f>'[1]Form P2KB 01'!Y10</f>
        <v>1</v>
      </c>
      <c r="Z10" s="143">
        <f>'[1]Form P2KB 01'!Z10</f>
        <v>9</v>
      </c>
      <c r="AA10" s="312" t="s">
        <v>12</v>
      </c>
      <c r="AB10" s="313"/>
      <c r="AC10" s="145">
        <f>'[1]Form P2KB 01'!AC10</f>
        <v>1</v>
      </c>
      <c r="AD10" s="145">
        <f>'[1]Form P2KB 01'!AD10</f>
        <v>2</v>
      </c>
      <c r="AE10" s="144"/>
      <c r="AF10" s="145">
        <f>'[1]Form P2KB 01'!AF10</f>
        <v>1</v>
      </c>
      <c r="AG10" s="145">
        <f>'[1]Form P2KB 01'!AG10</f>
        <v>9</v>
      </c>
      <c r="AH10" s="129"/>
    </row>
    <row r="11" spans="2:34" ht="6" customHeight="1" x14ac:dyDescent="0.35">
      <c r="B11" s="146"/>
      <c r="C11" s="147"/>
      <c r="D11" s="146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7"/>
      <c r="U11" s="146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7"/>
    </row>
    <row r="12" spans="2:34" ht="4.5" customHeight="1" x14ac:dyDescent="0.35">
      <c r="B12" s="149"/>
      <c r="C12" s="150"/>
      <c r="D12" s="151"/>
      <c r="E12" s="152"/>
      <c r="F12" s="153"/>
      <c r="G12" s="153"/>
      <c r="H12" s="153"/>
      <c r="I12" s="154"/>
      <c r="J12" s="154"/>
      <c r="K12" s="154"/>
      <c r="L12" s="154"/>
      <c r="M12" s="154"/>
      <c r="N12" s="154"/>
      <c r="O12" s="154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</row>
    <row r="13" spans="2:34" ht="4.5" customHeight="1" x14ac:dyDescent="0.35">
      <c r="B13" s="302" t="s">
        <v>13</v>
      </c>
      <c r="C13" s="303"/>
      <c r="D13" s="155"/>
      <c r="E13" s="156"/>
      <c r="F13" s="306">
        <f>'[1]Form P2KB 01'!F13:AH15</f>
        <v>0</v>
      </c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</row>
    <row r="14" spans="2:34" ht="15.5" x14ac:dyDescent="0.35">
      <c r="B14" s="308"/>
      <c r="C14" s="309"/>
      <c r="D14" s="157" t="s">
        <v>14</v>
      </c>
      <c r="E14" s="158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</row>
    <row r="15" spans="2:34" ht="6" customHeight="1" x14ac:dyDescent="0.35">
      <c r="B15" s="304"/>
      <c r="C15" s="305"/>
      <c r="D15" s="151"/>
      <c r="E15" s="153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</row>
    <row r="16" spans="2:34" ht="4.5" customHeight="1" x14ac:dyDescent="0.35">
      <c r="B16" s="302" t="s">
        <v>15</v>
      </c>
      <c r="C16" s="303"/>
      <c r="D16" s="157"/>
      <c r="E16" s="158"/>
      <c r="F16" s="306" t="str">
        <f>'[1]Form P2KB 01'!F16:AG17</f>
        <v>Robby Kurniawan</v>
      </c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159"/>
    </row>
    <row r="17" spans="2:34" ht="15.5" x14ac:dyDescent="0.35">
      <c r="B17" s="304"/>
      <c r="C17" s="305"/>
      <c r="D17" s="151" t="s">
        <v>14</v>
      </c>
      <c r="E17" s="153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160"/>
    </row>
    <row r="18" spans="2:34" ht="6.75" customHeight="1" x14ac:dyDescent="0.35">
      <c r="B18" s="302" t="s">
        <v>16</v>
      </c>
      <c r="C18" s="303"/>
      <c r="D18" s="157"/>
      <c r="E18" s="158"/>
      <c r="F18" s="306" t="str">
        <f>'[1]Form P2KB 01'!F18:AH19</f>
        <v>Jakarta, 3 Desember 1984</v>
      </c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</row>
    <row r="19" spans="2:34" ht="15.5" x14ac:dyDescent="0.35">
      <c r="B19" s="304"/>
      <c r="C19" s="305"/>
      <c r="D19" s="151" t="s">
        <v>14</v>
      </c>
      <c r="E19" s="153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</row>
    <row r="20" spans="2:34" ht="25.5" customHeight="1" x14ac:dyDescent="0.35">
      <c r="B20" s="149" t="s">
        <v>17</v>
      </c>
      <c r="C20" s="161"/>
      <c r="D20" s="151" t="s">
        <v>14</v>
      </c>
      <c r="E20" s="153"/>
      <c r="F20" s="311" t="str">
        <f>'[1]Form P2KB 01'!F20:AH20</f>
        <v>Penyakit Dalam</v>
      </c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</row>
    <row r="21" spans="2:34" ht="5.25" customHeight="1" x14ac:dyDescent="0.35">
      <c r="B21" s="302" t="s">
        <v>18</v>
      </c>
      <c r="C21" s="303"/>
      <c r="D21" s="157"/>
      <c r="E21" s="158"/>
      <c r="F21" s="306" t="str">
        <f>'[1]Form P2KB 01'!F21:AH22</f>
        <v>3 Desember 2023</v>
      </c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</row>
    <row r="22" spans="2:34" ht="15.5" x14ac:dyDescent="0.35">
      <c r="B22" s="304"/>
      <c r="C22" s="305"/>
      <c r="D22" s="151" t="s">
        <v>14</v>
      </c>
      <c r="E22" s="153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</row>
    <row r="23" spans="2:34" ht="6" customHeight="1" x14ac:dyDescent="0.35">
      <c r="B23" s="302" t="s">
        <v>19</v>
      </c>
      <c r="C23" s="303"/>
      <c r="D23" s="157"/>
      <c r="E23" s="158"/>
      <c r="F23" s="306" t="str">
        <f>'[1]Form P2KB 01'!F23:AH24</f>
        <v>3 Desember 2023</v>
      </c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</row>
    <row r="24" spans="2:34" ht="15" customHeight="1" x14ac:dyDescent="0.35">
      <c r="B24" s="304"/>
      <c r="C24" s="305"/>
      <c r="D24" s="151" t="s">
        <v>14</v>
      </c>
      <c r="E24" s="153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</row>
    <row r="25" spans="2:34" ht="5.25" customHeight="1" x14ac:dyDescent="0.35">
      <c r="B25" s="162"/>
      <c r="C25" s="163"/>
      <c r="D25" s="157"/>
      <c r="E25" s="158"/>
      <c r="F25" s="306" t="str">
        <f>'[1]Form P2KB 01'!F25:AG27</f>
        <v>Komplek POLRI RT 008 RW 004</v>
      </c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159"/>
    </row>
    <row r="26" spans="2:34" ht="13.5" customHeight="1" x14ac:dyDescent="0.35">
      <c r="B26" s="162" t="s">
        <v>20</v>
      </c>
      <c r="C26" s="163"/>
      <c r="D26" s="157" t="s">
        <v>14</v>
      </c>
      <c r="E26" s="158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159"/>
    </row>
    <row r="27" spans="2:34" ht="3" customHeight="1" x14ac:dyDescent="0.35">
      <c r="B27" s="149"/>
      <c r="C27" s="161"/>
      <c r="D27" s="151"/>
      <c r="E27" s="153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160"/>
    </row>
    <row r="28" spans="2:34" ht="18.75" customHeight="1" x14ac:dyDescent="0.35">
      <c r="B28" s="304" t="s">
        <v>21</v>
      </c>
      <c r="C28" s="305"/>
      <c r="D28" s="151" t="s">
        <v>14</v>
      </c>
      <c r="E28" s="153"/>
      <c r="F28" s="307" t="str">
        <f>'[1]Form P2KB 01'!F28:AG28</f>
        <v>Ciracas</v>
      </c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160"/>
    </row>
    <row r="29" spans="2:34" ht="4.5" customHeight="1" x14ac:dyDescent="0.35">
      <c r="B29" s="302" t="s">
        <v>22</v>
      </c>
      <c r="C29" s="303"/>
      <c r="D29" s="157"/>
      <c r="E29" s="158"/>
      <c r="F29" s="306" t="str">
        <f>'[1]Form P2KB 01'!F29:AH30</f>
        <v>Ciracas</v>
      </c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</row>
    <row r="30" spans="2:34" ht="15.5" x14ac:dyDescent="0.35">
      <c r="B30" s="304"/>
      <c r="C30" s="305"/>
      <c r="D30" s="151" t="s">
        <v>14</v>
      </c>
      <c r="E30" s="153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</row>
    <row r="31" spans="2:34" ht="6" customHeight="1" x14ac:dyDescent="0.35">
      <c r="B31" s="302" t="s">
        <v>23</v>
      </c>
      <c r="C31" s="303"/>
      <c r="D31" s="157"/>
      <c r="E31" s="158"/>
      <c r="F31" s="306" t="str">
        <f>'[1]Form P2KB 01'!F31:AH32</f>
        <v>Jakarta Timur</v>
      </c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</row>
    <row r="32" spans="2:34" ht="15.5" x14ac:dyDescent="0.35">
      <c r="B32" s="304"/>
      <c r="C32" s="305"/>
      <c r="D32" s="151" t="s">
        <v>14</v>
      </c>
      <c r="E32" s="153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</row>
    <row r="33" spans="2:34" ht="5.25" customHeight="1" x14ac:dyDescent="0.35">
      <c r="B33" s="302" t="s">
        <v>24</v>
      </c>
      <c r="C33" s="303"/>
      <c r="D33" s="157"/>
      <c r="E33" s="158"/>
      <c r="F33" s="306" t="str">
        <f>'[1]Form P2KB 01'!F33:AH34</f>
        <v>DKI Jakarta</v>
      </c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</row>
    <row r="34" spans="2:34" ht="15.5" x14ac:dyDescent="0.35">
      <c r="B34" s="304"/>
      <c r="C34" s="305"/>
      <c r="D34" s="151" t="s">
        <v>14</v>
      </c>
      <c r="E34" s="153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</row>
    <row r="35" spans="2:34" ht="4.5" customHeight="1" x14ac:dyDescent="0.35">
      <c r="B35" s="302" t="s">
        <v>25</v>
      </c>
      <c r="C35" s="303"/>
      <c r="D35" s="157"/>
      <c r="E35" s="158"/>
      <c r="F35" s="306">
        <f>'[1]Form P2KB 01'!F35:AH36</f>
        <v>13740</v>
      </c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</row>
    <row r="36" spans="2:34" ht="15.5" x14ac:dyDescent="0.35">
      <c r="B36" s="304"/>
      <c r="C36" s="305"/>
      <c r="D36" s="151" t="s">
        <v>14</v>
      </c>
      <c r="E36" s="153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</row>
    <row r="37" spans="2:34" ht="5.25" customHeight="1" x14ac:dyDescent="0.35">
      <c r="B37" s="302" t="s">
        <v>26</v>
      </c>
      <c r="C37" s="303"/>
      <c r="D37" s="157"/>
      <c r="E37" s="158"/>
      <c r="F37" s="306">
        <f>'[1]Form P2KB 01'!F37:AH38</f>
        <v>0</v>
      </c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</row>
    <row r="38" spans="2:34" ht="15.5" x14ac:dyDescent="0.35">
      <c r="B38" s="304"/>
      <c r="C38" s="305"/>
      <c r="D38" s="151" t="s">
        <v>14</v>
      </c>
      <c r="E38" s="153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</row>
    <row r="39" spans="2:34" ht="6" customHeight="1" x14ac:dyDescent="0.35">
      <c r="B39" s="302" t="s">
        <v>27</v>
      </c>
      <c r="C39" s="303"/>
      <c r="D39" s="157"/>
      <c r="E39" s="158"/>
      <c r="F39" s="306">
        <f>'[1]Form P2KB 01'!F39:AH40</f>
        <v>0</v>
      </c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</row>
    <row r="40" spans="2:34" ht="15.75" customHeight="1" x14ac:dyDescent="0.35">
      <c r="B40" s="304"/>
      <c r="C40" s="305"/>
      <c r="D40" s="151" t="s">
        <v>14</v>
      </c>
      <c r="E40" s="153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</row>
    <row r="41" spans="2:34" ht="6" customHeight="1" x14ac:dyDescent="0.35">
      <c r="B41" s="302" t="s">
        <v>28</v>
      </c>
      <c r="C41" s="303"/>
      <c r="D41" s="157"/>
      <c r="E41" s="158"/>
      <c r="F41" s="306" t="str">
        <f>'[1]Form P2KB 01'!F41:AH42</f>
        <v>082122632098</v>
      </c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</row>
    <row r="42" spans="2:34" ht="15.5" x14ac:dyDescent="0.35">
      <c r="B42" s="304"/>
      <c r="C42" s="305"/>
      <c r="D42" s="151" t="s">
        <v>14</v>
      </c>
      <c r="E42" s="153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</row>
    <row r="43" spans="2:34" ht="6" customHeight="1" x14ac:dyDescent="0.35">
      <c r="B43" s="302" t="s">
        <v>29</v>
      </c>
      <c r="C43" s="303"/>
      <c r="D43" s="157"/>
      <c r="E43" s="158"/>
      <c r="F43" s="306" t="str">
        <f>'[1]Form P2KB 01'!F43:AH45</f>
        <v>robbykurniawan031284@gmail.com</v>
      </c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</row>
    <row r="44" spans="2:34" ht="15.5" x14ac:dyDescent="0.35">
      <c r="B44" s="308"/>
      <c r="C44" s="309"/>
      <c r="D44" s="157" t="s">
        <v>14</v>
      </c>
      <c r="E44" s="158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</row>
    <row r="45" spans="2:34" ht="6" customHeight="1" x14ac:dyDescent="0.35">
      <c r="B45" s="304"/>
      <c r="C45" s="305"/>
      <c r="D45" s="164"/>
      <c r="E45" s="165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</row>
    <row r="46" spans="2:34" ht="15" customHeight="1" x14ac:dyDescent="0.3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8"/>
      <c r="AA46" s="168"/>
      <c r="AB46" s="299" t="s">
        <v>30</v>
      </c>
      <c r="AC46" s="300"/>
      <c r="AD46" s="300"/>
      <c r="AE46" s="300"/>
      <c r="AF46" s="300"/>
      <c r="AG46" s="300"/>
      <c r="AH46" s="301"/>
    </row>
    <row r="47" spans="2:34" ht="6" customHeight="1" x14ac:dyDescent="0.35">
      <c r="B47" s="169"/>
      <c r="C47" s="170"/>
      <c r="D47" s="170"/>
      <c r="E47" s="170"/>
      <c r="F47" s="171"/>
      <c r="G47" s="172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4"/>
      <c r="AA47" s="173"/>
      <c r="AB47" s="261">
        <f>[1]Pembelajaran!G39</f>
        <v>8</v>
      </c>
      <c r="AC47" s="262"/>
      <c r="AD47" s="262"/>
      <c r="AE47" s="262"/>
      <c r="AF47" s="262"/>
      <c r="AG47" s="262"/>
      <c r="AH47" s="263"/>
    </row>
    <row r="48" spans="2:34" ht="16.5" customHeight="1" x14ac:dyDescent="0.35">
      <c r="B48" s="175" t="s">
        <v>31</v>
      </c>
      <c r="C48" s="296" t="s">
        <v>32</v>
      </c>
      <c r="D48" s="297"/>
      <c r="E48" s="297"/>
      <c r="F48" s="298"/>
      <c r="G48" s="176">
        <v>1</v>
      </c>
      <c r="H48" s="177" t="s">
        <v>33</v>
      </c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3"/>
      <c r="AA48" s="179"/>
      <c r="AB48" s="276"/>
      <c r="AC48" s="277"/>
      <c r="AD48" s="277"/>
      <c r="AE48" s="277"/>
      <c r="AF48" s="277"/>
      <c r="AG48" s="277"/>
      <c r="AH48" s="278"/>
    </row>
    <row r="49" spans="2:34" ht="15.75" customHeight="1" x14ac:dyDescent="0.35">
      <c r="B49" s="180"/>
      <c r="C49" s="296" t="s">
        <v>34</v>
      </c>
      <c r="D49" s="297"/>
      <c r="E49" s="297"/>
      <c r="F49" s="298"/>
      <c r="G49" s="181"/>
      <c r="H49" s="182" t="s">
        <v>35</v>
      </c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4"/>
      <c r="AA49" s="185"/>
      <c r="AB49" s="264"/>
      <c r="AC49" s="265"/>
      <c r="AD49" s="265"/>
      <c r="AE49" s="265"/>
      <c r="AF49" s="265"/>
      <c r="AG49" s="265"/>
      <c r="AH49" s="266"/>
    </row>
    <row r="50" spans="2:34" ht="27" customHeight="1" x14ac:dyDescent="0.35">
      <c r="B50" s="180"/>
      <c r="C50" s="296"/>
      <c r="D50" s="297"/>
      <c r="E50" s="297"/>
      <c r="F50" s="298"/>
      <c r="G50" s="186">
        <v>2</v>
      </c>
      <c r="H50" s="187" t="s">
        <v>36</v>
      </c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9"/>
      <c r="AA50" s="190"/>
      <c r="AB50" s="287">
        <f>[1]Pembelajaran!G103</f>
        <v>0</v>
      </c>
      <c r="AC50" s="288"/>
      <c r="AD50" s="288"/>
      <c r="AE50" s="288"/>
      <c r="AF50" s="288"/>
      <c r="AG50" s="288"/>
      <c r="AH50" s="289"/>
    </row>
    <row r="51" spans="2:34" ht="17.25" customHeight="1" x14ac:dyDescent="0.35">
      <c r="B51" s="180"/>
      <c r="C51" s="296"/>
      <c r="D51" s="297"/>
      <c r="E51" s="297"/>
      <c r="F51" s="298"/>
      <c r="G51" s="267" t="s">
        <v>37</v>
      </c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9"/>
      <c r="AB51" s="267">
        <f>SUM(AB47:AH50)</f>
        <v>8</v>
      </c>
      <c r="AC51" s="268"/>
      <c r="AD51" s="268"/>
      <c r="AE51" s="268"/>
      <c r="AF51" s="268"/>
      <c r="AG51" s="268"/>
      <c r="AH51" s="269"/>
    </row>
    <row r="52" spans="2:34" ht="3.75" customHeight="1" x14ac:dyDescent="0.35">
      <c r="B52" s="191"/>
      <c r="C52" s="192"/>
      <c r="D52" s="192"/>
      <c r="E52" s="192"/>
      <c r="F52" s="193"/>
      <c r="G52" s="270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2"/>
      <c r="AB52" s="270"/>
      <c r="AC52" s="271"/>
      <c r="AD52" s="271"/>
      <c r="AE52" s="271"/>
      <c r="AF52" s="271"/>
      <c r="AG52" s="271"/>
      <c r="AH52" s="272"/>
    </row>
    <row r="53" spans="2:34" ht="25" customHeight="1" x14ac:dyDescent="0.35">
      <c r="B53" s="194" t="s">
        <v>38</v>
      </c>
      <c r="C53" s="195" t="s">
        <v>32</v>
      </c>
      <c r="D53" s="196"/>
      <c r="E53" s="196"/>
      <c r="F53" s="197"/>
      <c r="G53" s="176">
        <v>3</v>
      </c>
      <c r="H53" s="177" t="s">
        <v>33</v>
      </c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9"/>
      <c r="AB53" s="261">
        <f>[1]Profesional!H39</f>
        <v>0</v>
      </c>
      <c r="AC53" s="262"/>
      <c r="AD53" s="262"/>
      <c r="AE53" s="262"/>
      <c r="AF53" s="262"/>
      <c r="AG53" s="262"/>
      <c r="AH53" s="263"/>
    </row>
    <row r="54" spans="2:34" ht="25" customHeight="1" x14ac:dyDescent="0.35">
      <c r="B54" s="194"/>
      <c r="C54" s="195"/>
      <c r="D54" s="196"/>
      <c r="E54" s="196"/>
      <c r="F54" s="197"/>
      <c r="G54" s="181"/>
      <c r="H54" s="182" t="s">
        <v>39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5"/>
      <c r="AB54" s="264"/>
      <c r="AC54" s="265"/>
      <c r="AD54" s="265"/>
      <c r="AE54" s="265"/>
      <c r="AF54" s="265"/>
      <c r="AG54" s="265"/>
      <c r="AH54" s="266"/>
    </row>
    <row r="55" spans="2:34" ht="25" customHeight="1" x14ac:dyDescent="0.35">
      <c r="B55" s="194"/>
      <c r="C55" s="195"/>
      <c r="D55" s="196"/>
      <c r="E55" s="196"/>
      <c r="F55" s="197"/>
      <c r="G55" s="198">
        <v>4</v>
      </c>
      <c r="H55" s="199" t="s">
        <v>33</v>
      </c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1"/>
      <c r="AB55" s="261">
        <f>[1]Profesional!H82</f>
        <v>0</v>
      </c>
      <c r="AC55" s="262"/>
      <c r="AD55" s="262"/>
      <c r="AE55" s="262"/>
      <c r="AF55" s="262"/>
      <c r="AG55" s="262"/>
      <c r="AH55" s="263"/>
    </row>
    <row r="56" spans="2:34" ht="25" customHeight="1" x14ac:dyDescent="0.35">
      <c r="B56" s="194"/>
      <c r="C56" s="195"/>
      <c r="D56" s="196"/>
      <c r="E56" s="196"/>
      <c r="F56" s="197"/>
      <c r="G56" s="181"/>
      <c r="H56" s="182" t="s">
        <v>40</v>
      </c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64"/>
      <c r="AC56" s="265"/>
      <c r="AD56" s="265"/>
      <c r="AE56" s="265"/>
      <c r="AF56" s="265"/>
      <c r="AG56" s="265"/>
      <c r="AH56" s="266"/>
    </row>
    <row r="57" spans="2:34" ht="25" customHeight="1" x14ac:dyDescent="0.35">
      <c r="B57" s="194"/>
      <c r="C57" s="195"/>
      <c r="D57" s="196"/>
      <c r="E57" s="196"/>
      <c r="F57" s="197"/>
      <c r="G57" s="181">
        <v>5</v>
      </c>
      <c r="H57" s="202" t="s">
        <v>41</v>
      </c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5"/>
      <c r="AB57" s="287">
        <f>[1]Profesional!G116</f>
        <v>10</v>
      </c>
      <c r="AC57" s="288"/>
      <c r="AD57" s="288"/>
      <c r="AE57" s="288"/>
      <c r="AF57" s="288"/>
      <c r="AG57" s="288"/>
      <c r="AH57" s="289"/>
    </row>
    <row r="58" spans="2:34" ht="25" customHeight="1" x14ac:dyDescent="0.35">
      <c r="B58" s="203"/>
      <c r="C58" s="195" t="s">
        <v>42</v>
      </c>
      <c r="D58" s="196"/>
      <c r="E58" s="196"/>
      <c r="F58" s="197"/>
      <c r="G58" s="186">
        <v>6</v>
      </c>
      <c r="H58" s="202" t="s">
        <v>43</v>
      </c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90"/>
      <c r="AB58" s="287">
        <f>[1]Profesional!G133</f>
        <v>5</v>
      </c>
      <c r="AC58" s="288"/>
      <c r="AD58" s="288"/>
      <c r="AE58" s="288"/>
      <c r="AF58" s="288"/>
      <c r="AG58" s="288"/>
      <c r="AH58" s="289"/>
    </row>
    <row r="59" spans="2:34" ht="25" customHeight="1" x14ac:dyDescent="0.35">
      <c r="B59" s="203"/>
      <c r="C59" s="195"/>
      <c r="D59" s="196"/>
      <c r="E59" s="196"/>
      <c r="F59" s="197"/>
      <c r="G59" s="181">
        <v>7</v>
      </c>
      <c r="H59" s="202" t="s">
        <v>44</v>
      </c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1"/>
      <c r="AB59" s="287">
        <f>[1]Profesional!G149</f>
        <v>10</v>
      </c>
      <c r="AC59" s="288"/>
      <c r="AD59" s="288"/>
      <c r="AE59" s="288"/>
      <c r="AF59" s="288"/>
      <c r="AG59" s="288"/>
      <c r="AH59" s="289"/>
    </row>
    <row r="60" spans="2:34" ht="25" customHeight="1" x14ac:dyDescent="0.35">
      <c r="B60" s="203"/>
      <c r="C60" s="195"/>
      <c r="D60" s="196"/>
      <c r="E60" s="196"/>
      <c r="F60" s="197"/>
      <c r="G60" s="186">
        <v>8</v>
      </c>
      <c r="H60" s="202" t="s">
        <v>45</v>
      </c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1"/>
      <c r="AB60" s="287">
        <f>[1]Profesional!H166</f>
        <v>0</v>
      </c>
      <c r="AC60" s="288"/>
      <c r="AD60" s="288"/>
      <c r="AE60" s="288"/>
      <c r="AF60" s="288"/>
      <c r="AG60" s="288"/>
      <c r="AH60" s="289"/>
    </row>
    <row r="61" spans="2:34" ht="25" customHeight="1" x14ac:dyDescent="0.35">
      <c r="B61" s="203"/>
      <c r="C61" s="195"/>
      <c r="D61" s="196"/>
      <c r="E61" s="196"/>
      <c r="F61" s="197"/>
      <c r="G61" s="181">
        <v>9</v>
      </c>
      <c r="H61" s="204" t="s">
        <v>46</v>
      </c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1"/>
      <c r="AB61" s="287">
        <f>[1]Profesional!G195</f>
        <v>0</v>
      </c>
      <c r="AC61" s="288"/>
      <c r="AD61" s="288"/>
      <c r="AE61" s="288"/>
      <c r="AF61" s="288"/>
      <c r="AG61" s="288"/>
      <c r="AH61" s="289"/>
    </row>
    <row r="62" spans="2:34" ht="18.75" customHeight="1" x14ac:dyDescent="0.35">
      <c r="B62" s="205"/>
      <c r="C62" s="196"/>
      <c r="D62" s="196"/>
      <c r="E62" s="196"/>
      <c r="F62" s="197"/>
      <c r="G62" s="267" t="s">
        <v>47</v>
      </c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8"/>
      <c r="AA62" s="269"/>
      <c r="AB62" s="267">
        <f>SUM(AB53:AH61)</f>
        <v>25</v>
      </c>
      <c r="AC62" s="268"/>
      <c r="AD62" s="268"/>
      <c r="AE62" s="268"/>
      <c r="AF62" s="268"/>
      <c r="AG62" s="268"/>
      <c r="AH62" s="268"/>
    </row>
    <row r="63" spans="2:34" ht="3.75" customHeight="1" x14ac:dyDescent="0.35">
      <c r="B63" s="191"/>
      <c r="C63" s="206"/>
      <c r="D63" s="206"/>
      <c r="E63" s="206"/>
      <c r="F63" s="207"/>
      <c r="G63" s="270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2"/>
      <c r="AB63" s="270"/>
      <c r="AC63" s="271"/>
      <c r="AD63" s="271"/>
      <c r="AE63" s="271"/>
      <c r="AF63" s="271"/>
      <c r="AG63" s="271"/>
      <c r="AH63" s="271"/>
    </row>
    <row r="64" spans="2:34" ht="4.5" customHeight="1" x14ac:dyDescent="0.35">
      <c r="B64" s="169"/>
      <c r="C64" s="170"/>
      <c r="D64" s="170"/>
      <c r="E64" s="170"/>
      <c r="F64" s="171"/>
      <c r="G64" s="282">
        <v>10</v>
      </c>
      <c r="H64" s="290" t="s">
        <v>48</v>
      </c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2"/>
      <c r="AB64" s="261">
        <f>'[1]Pengabdian Masy-Profesi'!G26</f>
        <v>0</v>
      </c>
      <c r="AC64" s="262"/>
      <c r="AD64" s="262"/>
      <c r="AE64" s="262"/>
      <c r="AF64" s="262"/>
      <c r="AG64" s="262"/>
      <c r="AH64" s="263"/>
    </row>
    <row r="65" spans="2:34" ht="25" customHeight="1" x14ac:dyDescent="0.35">
      <c r="B65" s="194" t="s">
        <v>49</v>
      </c>
      <c r="C65" s="195" t="s">
        <v>50</v>
      </c>
      <c r="D65" s="196"/>
      <c r="E65" s="196"/>
      <c r="F65" s="197"/>
      <c r="G65" s="283"/>
      <c r="H65" s="293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5"/>
      <c r="AB65" s="264"/>
      <c r="AC65" s="265"/>
      <c r="AD65" s="265"/>
      <c r="AE65" s="265"/>
      <c r="AF65" s="265"/>
      <c r="AG65" s="265"/>
      <c r="AH65" s="266"/>
    </row>
    <row r="66" spans="2:34" ht="25" customHeight="1" x14ac:dyDescent="0.35">
      <c r="B66" s="194"/>
      <c r="C66" s="195" t="s">
        <v>51</v>
      </c>
      <c r="D66" s="196"/>
      <c r="E66" s="196"/>
      <c r="F66" s="197"/>
      <c r="G66" s="176">
        <v>11</v>
      </c>
      <c r="H66" s="177" t="s">
        <v>52</v>
      </c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208"/>
      <c r="AB66" s="287">
        <f>'[1]Pengabdian Masy-Profesi'!G53</f>
        <v>0</v>
      </c>
      <c r="AC66" s="288"/>
      <c r="AD66" s="288"/>
      <c r="AE66" s="288"/>
      <c r="AF66" s="288"/>
      <c r="AG66" s="288"/>
      <c r="AH66" s="288"/>
    </row>
    <row r="67" spans="2:34" ht="25" customHeight="1" x14ac:dyDescent="0.35">
      <c r="B67" s="194"/>
      <c r="C67" s="195" t="s">
        <v>53</v>
      </c>
      <c r="D67" s="196"/>
      <c r="E67" s="196"/>
      <c r="F67" s="197"/>
      <c r="G67" s="176"/>
      <c r="H67" s="177" t="s">
        <v>54</v>
      </c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208"/>
      <c r="AB67" s="287"/>
      <c r="AC67" s="288"/>
      <c r="AD67" s="288"/>
      <c r="AE67" s="288"/>
      <c r="AF67" s="288"/>
      <c r="AG67" s="288"/>
      <c r="AH67" s="288"/>
    </row>
    <row r="68" spans="2:34" ht="25" customHeight="1" x14ac:dyDescent="0.35">
      <c r="B68" s="205"/>
      <c r="C68" s="209"/>
      <c r="D68" s="196"/>
      <c r="E68" s="196"/>
      <c r="F68" s="197"/>
      <c r="G68" s="198">
        <v>12</v>
      </c>
      <c r="H68" s="204" t="s">
        <v>55</v>
      </c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1"/>
      <c r="AB68" s="287">
        <f>'[1]Pengabdian Masy-Profesi'!G80</f>
        <v>0</v>
      </c>
      <c r="AC68" s="288"/>
      <c r="AD68" s="288"/>
      <c r="AE68" s="288"/>
      <c r="AF68" s="288"/>
      <c r="AG68" s="288"/>
      <c r="AH68" s="288"/>
    </row>
    <row r="69" spans="2:34" ht="25" customHeight="1" x14ac:dyDescent="0.35">
      <c r="B69" s="205"/>
      <c r="C69" s="209"/>
      <c r="D69" s="196"/>
      <c r="E69" s="196"/>
      <c r="F69" s="197"/>
      <c r="G69" s="176"/>
      <c r="H69" s="210" t="s">
        <v>56</v>
      </c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9"/>
      <c r="AB69" s="287"/>
      <c r="AC69" s="288"/>
      <c r="AD69" s="288"/>
      <c r="AE69" s="288"/>
      <c r="AF69" s="288"/>
      <c r="AG69" s="288"/>
      <c r="AH69" s="288"/>
    </row>
    <row r="70" spans="2:34" ht="25" customHeight="1" x14ac:dyDescent="0.35">
      <c r="B70" s="205"/>
      <c r="C70" s="195"/>
      <c r="D70" s="196"/>
      <c r="E70" s="196"/>
      <c r="F70" s="197"/>
      <c r="G70" s="181"/>
      <c r="H70" s="202" t="s">
        <v>57</v>
      </c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5"/>
      <c r="AB70" s="287"/>
      <c r="AC70" s="288"/>
      <c r="AD70" s="288"/>
      <c r="AE70" s="288"/>
      <c r="AF70" s="288"/>
      <c r="AG70" s="288"/>
      <c r="AH70" s="288"/>
    </row>
    <row r="71" spans="2:34" ht="15" customHeight="1" x14ac:dyDescent="0.35">
      <c r="B71" s="205"/>
      <c r="C71" s="195"/>
      <c r="D71" s="196"/>
      <c r="E71" s="196"/>
      <c r="F71" s="197"/>
      <c r="G71" s="198">
        <v>13</v>
      </c>
      <c r="H71" s="204" t="s">
        <v>58</v>
      </c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1"/>
      <c r="AB71" s="276">
        <f>'[1]Pengabdian Masy-Profesi'!H115</f>
        <v>0</v>
      </c>
      <c r="AC71" s="277"/>
      <c r="AD71" s="277"/>
      <c r="AE71" s="277"/>
      <c r="AF71" s="277"/>
      <c r="AG71" s="277"/>
      <c r="AH71" s="278"/>
    </row>
    <row r="72" spans="2:34" ht="21" customHeight="1" x14ac:dyDescent="0.35">
      <c r="B72" s="205"/>
      <c r="C72" s="195"/>
      <c r="D72" s="196"/>
      <c r="E72" s="196"/>
      <c r="F72" s="197"/>
      <c r="G72" s="181"/>
      <c r="H72" s="202" t="s">
        <v>59</v>
      </c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5"/>
      <c r="AB72" s="276"/>
      <c r="AC72" s="277"/>
      <c r="AD72" s="277"/>
      <c r="AE72" s="277"/>
      <c r="AF72" s="277"/>
      <c r="AG72" s="277"/>
      <c r="AH72" s="278"/>
    </row>
    <row r="73" spans="2:34" ht="11.25" customHeight="1" x14ac:dyDescent="0.35">
      <c r="B73" s="203"/>
      <c r="C73" s="196"/>
      <c r="D73" s="196"/>
      <c r="E73" s="196"/>
      <c r="F73" s="197"/>
      <c r="G73" s="267" t="s">
        <v>60</v>
      </c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  <c r="Y73" s="268"/>
      <c r="Z73" s="268"/>
      <c r="AA73" s="269"/>
      <c r="AB73" s="267"/>
      <c r="AC73" s="268"/>
      <c r="AD73" s="268"/>
      <c r="AE73" s="268"/>
      <c r="AF73" s="268"/>
      <c r="AG73" s="268"/>
      <c r="AH73" s="268"/>
    </row>
    <row r="74" spans="2:34" ht="10.5" customHeight="1" x14ac:dyDescent="0.35">
      <c r="B74" s="191"/>
      <c r="C74" s="206"/>
      <c r="D74" s="206"/>
      <c r="E74" s="206"/>
      <c r="F74" s="207"/>
      <c r="G74" s="270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  <c r="AA74" s="272"/>
      <c r="AB74" s="270"/>
      <c r="AC74" s="271"/>
      <c r="AD74" s="271"/>
      <c r="AE74" s="271"/>
      <c r="AF74" s="271"/>
      <c r="AG74" s="271"/>
      <c r="AH74" s="271"/>
    </row>
    <row r="75" spans="2:34" ht="25" customHeight="1" x14ac:dyDescent="0.35">
      <c r="B75" s="211" t="s">
        <v>61</v>
      </c>
      <c r="C75" s="212" t="s">
        <v>50</v>
      </c>
      <c r="D75" s="170"/>
      <c r="E75" s="170"/>
      <c r="F75" s="171"/>
      <c r="G75" s="186">
        <v>14</v>
      </c>
      <c r="H75" s="213" t="s">
        <v>62</v>
      </c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189"/>
      <c r="AA75" s="190"/>
      <c r="AB75" s="287">
        <f>'[1]Publikasi '!H20</f>
        <v>0</v>
      </c>
      <c r="AC75" s="288"/>
      <c r="AD75" s="288"/>
      <c r="AE75" s="288"/>
      <c r="AF75" s="288"/>
      <c r="AG75" s="288"/>
      <c r="AH75" s="289"/>
    </row>
    <row r="76" spans="2:34" ht="25" customHeight="1" x14ac:dyDescent="0.35">
      <c r="B76" s="205"/>
      <c r="C76" s="195" t="s">
        <v>63</v>
      </c>
      <c r="D76" s="196"/>
      <c r="E76" s="196"/>
      <c r="F76" s="197"/>
      <c r="G76" s="186">
        <v>15</v>
      </c>
      <c r="H76" s="213" t="s">
        <v>64</v>
      </c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189"/>
      <c r="AA76" s="190"/>
      <c r="AB76" s="264">
        <f>'[1]Publikasi '!J40</f>
        <v>0</v>
      </c>
      <c r="AC76" s="265"/>
      <c r="AD76" s="265"/>
      <c r="AE76" s="265"/>
      <c r="AF76" s="265"/>
      <c r="AG76" s="265"/>
      <c r="AH76" s="266"/>
    </row>
    <row r="77" spans="2:34" ht="25" customHeight="1" x14ac:dyDescent="0.35">
      <c r="B77" s="205"/>
      <c r="C77" s="195"/>
      <c r="D77" s="196"/>
      <c r="E77" s="196"/>
      <c r="F77" s="197"/>
      <c r="G77" s="198">
        <v>16</v>
      </c>
      <c r="H77" s="213" t="s">
        <v>65</v>
      </c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189"/>
      <c r="AA77" s="190"/>
      <c r="AB77" s="287">
        <f>'[1]Publikasi '!I77</f>
        <v>0</v>
      </c>
      <c r="AC77" s="288"/>
      <c r="AD77" s="288"/>
      <c r="AE77" s="288"/>
      <c r="AF77" s="288"/>
      <c r="AG77" s="288"/>
      <c r="AH77" s="289"/>
    </row>
    <row r="78" spans="2:34" ht="25" customHeight="1" x14ac:dyDescent="0.35">
      <c r="B78" s="205"/>
      <c r="C78" s="195"/>
      <c r="D78" s="196"/>
      <c r="E78" s="196"/>
      <c r="F78" s="197"/>
      <c r="G78" s="198">
        <v>17</v>
      </c>
      <c r="H78" s="204" t="s">
        <v>66</v>
      </c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00"/>
      <c r="AA78" s="201"/>
      <c r="AB78" s="261">
        <f>'[1]Publikasi '!G99</f>
        <v>0</v>
      </c>
      <c r="AC78" s="262"/>
      <c r="AD78" s="262"/>
      <c r="AE78" s="262"/>
      <c r="AF78" s="262"/>
      <c r="AG78" s="262"/>
      <c r="AH78" s="263"/>
    </row>
    <row r="79" spans="2:34" ht="16.5" customHeight="1" x14ac:dyDescent="0.35">
      <c r="B79" s="205"/>
      <c r="C79" s="195"/>
      <c r="D79" s="196"/>
      <c r="E79" s="196"/>
      <c r="F79" s="197"/>
      <c r="G79" s="176"/>
      <c r="H79" s="210" t="s">
        <v>67</v>
      </c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173"/>
      <c r="AA79" s="179"/>
      <c r="AB79" s="276"/>
      <c r="AC79" s="277"/>
      <c r="AD79" s="277"/>
      <c r="AE79" s="277"/>
      <c r="AF79" s="277"/>
      <c r="AG79" s="277"/>
      <c r="AH79" s="278"/>
    </row>
    <row r="80" spans="2:34" ht="21.75" customHeight="1" x14ac:dyDescent="0.35">
      <c r="B80" s="203"/>
      <c r="C80" s="195"/>
      <c r="D80" s="196"/>
      <c r="E80" s="196"/>
      <c r="F80" s="196"/>
      <c r="G80" s="198">
        <v>18</v>
      </c>
      <c r="H80" s="217" t="s">
        <v>68</v>
      </c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00"/>
      <c r="AA80" s="200"/>
      <c r="AB80" s="261">
        <f>'[1]Publikasi '!G122</f>
        <v>0</v>
      </c>
      <c r="AC80" s="262"/>
      <c r="AD80" s="262"/>
      <c r="AE80" s="262"/>
      <c r="AF80" s="262"/>
      <c r="AG80" s="262"/>
      <c r="AH80" s="263"/>
    </row>
    <row r="81" spans="2:72" ht="21.75" customHeight="1" x14ac:dyDescent="0.35">
      <c r="B81" s="203"/>
      <c r="C81" s="195"/>
      <c r="D81" s="196"/>
      <c r="E81" s="196"/>
      <c r="F81" s="196"/>
      <c r="G81" s="181"/>
      <c r="H81" s="218" t="s">
        <v>69</v>
      </c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184"/>
      <c r="AA81" s="184"/>
      <c r="AB81" s="276"/>
      <c r="AC81" s="277"/>
      <c r="AD81" s="277"/>
      <c r="AE81" s="277"/>
      <c r="AF81" s="277"/>
      <c r="AG81" s="277"/>
      <c r="AH81" s="278"/>
    </row>
    <row r="82" spans="2:72" ht="18" customHeight="1" x14ac:dyDescent="0.35">
      <c r="B82" s="205"/>
      <c r="C82" s="196"/>
      <c r="D82" s="196"/>
      <c r="E82" s="196"/>
      <c r="F82" s="197"/>
      <c r="G82" s="279" t="s">
        <v>70</v>
      </c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1"/>
      <c r="AB82" s="267">
        <f>SUM(AB75:AH81)</f>
        <v>0</v>
      </c>
      <c r="AC82" s="268"/>
      <c r="AD82" s="268"/>
      <c r="AE82" s="268"/>
      <c r="AF82" s="268"/>
      <c r="AG82" s="268"/>
      <c r="AH82" s="268"/>
    </row>
    <row r="83" spans="2:72" ht="16.5" customHeight="1" x14ac:dyDescent="0.35">
      <c r="B83" s="191"/>
      <c r="C83" s="206"/>
      <c r="D83" s="206"/>
      <c r="E83" s="206"/>
      <c r="F83" s="207"/>
      <c r="G83" s="270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2"/>
      <c r="AB83" s="270"/>
      <c r="AC83" s="271"/>
      <c r="AD83" s="271"/>
      <c r="AE83" s="271"/>
      <c r="AF83" s="271"/>
      <c r="AG83" s="271"/>
      <c r="AH83" s="271"/>
    </row>
    <row r="84" spans="2:72" ht="20.25" customHeight="1" x14ac:dyDescent="0.35">
      <c r="B84" s="205"/>
      <c r="C84" s="196"/>
      <c r="D84" s="196"/>
      <c r="E84" s="196"/>
      <c r="F84" s="197"/>
      <c r="G84" s="282">
        <v>19</v>
      </c>
      <c r="H84" s="284" t="s">
        <v>71</v>
      </c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6"/>
      <c r="AB84" s="261">
        <f>'[1]Pengembangan Ilmu'!G18</f>
        <v>0</v>
      </c>
      <c r="AC84" s="262"/>
      <c r="AD84" s="262"/>
      <c r="AE84" s="262"/>
      <c r="AF84" s="262"/>
      <c r="AG84" s="262"/>
      <c r="AH84" s="263"/>
    </row>
    <row r="85" spans="2:72" ht="20.25" customHeight="1" x14ac:dyDescent="0.35">
      <c r="B85" s="194" t="s">
        <v>72</v>
      </c>
      <c r="C85" s="195" t="s">
        <v>32</v>
      </c>
      <c r="D85" s="195"/>
      <c r="E85" s="195"/>
      <c r="F85" s="220"/>
      <c r="G85" s="283"/>
      <c r="H85" s="284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6"/>
      <c r="AB85" s="264"/>
      <c r="AC85" s="265"/>
      <c r="AD85" s="265"/>
      <c r="AE85" s="265"/>
      <c r="AF85" s="265"/>
      <c r="AG85" s="265"/>
      <c r="AH85" s="266"/>
    </row>
    <row r="86" spans="2:72" ht="20.25" customHeight="1" x14ac:dyDescent="0.35">
      <c r="B86" s="180"/>
      <c r="C86" s="195" t="s">
        <v>73</v>
      </c>
      <c r="D86" s="195"/>
      <c r="E86" s="195"/>
      <c r="F86" s="220"/>
      <c r="G86" s="186">
        <v>20</v>
      </c>
      <c r="H86" s="213" t="s">
        <v>74</v>
      </c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90"/>
      <c r="AB86" s="221"/>
      <c r="AC86" s="222"/>
      <c r="AD86" s="222"/>
      <c r="AE86" s="222"/>
      <c r="AF86" s="222"/>
      <c r="AG86" s="222"/>
      <c r="AH86" s="223"/>
    </row>
    <row r="87" spans="2:72" ht="20.25" customHeight="1" x14ac:dyDescent="0.35">
      <c r="B87" s="180"/>
      <c r="C87" s="195" t="s">
        <v>75</v>
      </c>
      <c r="D87" s="195"/>
      <c r="E87" s="195"/>
      <c r="F87" s="220"/>
      <c r="G87" s="198">
        <v>21</v>
      </c>
      <c r="H87" s="204" t="s">
        <v>76</v>
      </c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1"/>
      <c r="AB87" s="261">
        <f>'[1]Pengembangan Ilmu'!G72</f>
        <v>0</v>
      </c>
      <c r="AC87" s="262"/>
      <c r="AD87" s="262"/>
      <c r="AE87" s="262"/>
      <c r="AF87" s="262"/>
      <c r="AG87" s="262"/>
      <c r="AH87" s="263"/>
    </row>
    <row r="88" spans="2:72" ht="20.25" customHeight="1" x14ac:dyDescent="0.35">
      <c r="B88" s="180"/>
      <c r="C88" s="195"/>
      <c r="D88" s="195"/>
      <c r="E88" s="195"/>
      <c r="F88" s="220"/>
      <c r="G88" s="181"/>
      <c r="H88" s="202" t="s">
        <v>77</v>
      </c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5"/>
      <c r="AB88" s="264"/>
      <c r="AC88" s="265"/>
      <c r="AD88" s="265"/>
      <c r="AE88" s="265"/>
      <c r="AF88" s="265"/>
      <c r="AG88" s="265"/>
      <c r="AH88" s="266"/>
    </row>
    <row r="89" spans="2:72" ht="20.25" customHeight="1" x14ac:dyDescent="0.35">
      <c r="B89" s="180"/>
      <c r="C89" s="195"/>
      <c r="D89" s="195"/>
      <c r="E89" s="195"/>
      <c r="F89" s="220"/>
      <c r="G89" s="198">
        <v>22</v>
      </c>
      <c r="H89" s="204" t="s">
        <v>78</v>
      </c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1"/>
      <c r="AB89" s="261">
        <f>'[1]Pengembangan Ilmu'!G88</f>
        <v>0</v>
      </c>
      <c r="AC89" s="262"/>
      <c r="AD89" s="262"/>
      <c r="AE89" s="262"/>
      <c r="AF89" s="262"/>
      <c r="AG89" s="262"/>
      <c r="AH89" s="263"/>
    </row>
    <row r="90" spans="2:72" ht="20.25" customHeight="1" x14ac:dyDescent="0.35">
      <c r="B90" s="180"/>
      <c r="C90" s="195"/>
      <c r="D90" s="195"/>
      <c r="E90" s="195"/>
      <c r="F90" s="220"/>
      <c r="G90" s="181"/>
      <c r="H90" s="202" t="s">
        <v>79</v>
      </c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5"/>
      <c r="AB90" s="264"/>
      <c r="AC90" s="265"/>
      <c r="AD90" s="265"/>
      <c r="AE90" s="265"/>
      <c r="AF90" s="265"/>
      <c r="AG90" s="265"/>
      <c r="AH90" s="266"/>
    </row>
    <row r="91" spans="2:72" ht="17.25" customHeight="1" x14ac:dyDescent="0.35">
      <c r="B91" s="180"/>
      <c r="C91" s="195"/>
      <c r="D91" s="195"/>
      <c r="E91" s="195"/>
      <c r="F91" s="220"/>
      <c r="G91" s="198">
        <v>23</v>
      </c>
      <c r="H91" s="204" t="s">
        <v>80</v>
      </c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1"/>
      <c r="AB91" s="261">
        <f>'[1]Pengembangan Ilmu'!G90</f>
        <v>0</v>
      </c>
      <c r="AC91" s="262"/>
      <c r="AD91" s="262"/>
      <c r="AE91" s="262"/>
      <c r="AF91" s="262"/>
      <c r="AG91" s="262"/>
      <c r="AH91" s="263"/>
    </row>
    <row r="92" spans="2:72" ht="18" customHeight="1" x14ac:dyDescent="0.35">
      <c r="B92" s="180"/>
      <c r="C92" s="195"/>
      <c r="D92" s="195"/>
      <c r="E92" s="195"/>
      <c r="F92" s="220"/>
      <c r="G92" s="181"/>
      <c r="H92" s="202" t="s">
        <v>81</v>
      </c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5"/>
      <c r="AB92" s="264"/>
      <c r="AC92" s="265"/>
      <c r="AD92" s="265"/>
      <c r="AE92" s="265"/>
      <c r="AF92" s="265"/>
      <c r="AG92" s="265"/>
      <c r="AH92" s="266"/>
    </row>
    <row r="93" spans="2:72" ht="6" customHeight="1" x14ac:dyDescent="0.35">
      <c r="B93" s="180"/>
      <c r="C93" s="195"/>
      <c r="D93" s="195"/>
      <c r="E93" s="195"/>
      <c r="F93" s="220"/>
      <c r="G93" s="267" t="s">
        <v>82</v>
      </c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8"/>
      <c r="AA93" s="269"/>
      <c r="AB93" s="267">
        <f>SUM(AB82:AH90)</f>
        <v>0</v>
      </c>
      <c r="AC93" s="268"/>
      <c r="AD93" s="268"/>
      <c r="AE93" s="268"/>
      <c r="AF93" s="268"/>
      <c r="AG93" s="268"/>
      <c r="AH93" s="269"/>
    </row>
    <row r="94" spans="2:72" ht="20.25" customHeight="1" x14ac:dyDescent="0.35">
      <c r="B94" s="224"/>
      <c r="C94" s="225"/>
      <c r="D94" s="225"/>
      <c r="E94" s="225"/>
      <c r="F94" s="226"/>
      <c r="G94" s="270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2"/>
      <c r="AB94" s="270"/>
      <c r="AC94" s="271"/>
      <c r="AD94" s="271"/>
      <c r="AE94" s="271"/>
      <c r="AF94" s="271"/>
      <c r="AG94" s="271"/>
      <c r="AH94" s="272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7"/>
      <c r="BM94" s="227"/>
      <c r="BN94" s="227"/>
      <c r="BO94" s="227"/>
      <c r="BP94" s="227"/>
      <c r="BQ94" s="227"/>
      <c r="BR94" s="227"/>
      <c r="BS94" s="227"/>
      <c r="BT94" s="227"/>
    </row>
    <row r="95" spans="2:72" ht="20.25" customHeight="1" x14ac:dyDescent="0.35">
      <c r="B95" s="180"/>
      <c r="C95" s="228"/>
      <c r="D95" s="196"/>
      <c r="E95" s="196"/>
      <c r="F95" s="197"/>
      <c r="G95" s="229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1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7"/>
      <c r="BM95" s="227"/>
      <c r="BN95" s="227"/>
      <c r="BO95" s="227"/>
      <c r="BP95" s="227"/>
      <c r="BQ95" s="227"/>
      <c r="BR95" s="227"/>
      <c r="BS95" s="227"/>
      <c r="BT95" s="227"/>
    </row>
    <row r="96" spans="2:72" ht="12.75" customHeight="1" x14ac:dyDescent="0.35">
      <c r="B96" s="232" t="s">
        <v>83</v>
      </c>
      <c r="C96" s="232"/>
      <c r="D96" s="196"/>
      <c r="E96" s="196"/>
      <c r="F96" s="197"/>
      <c r="G96" s="233" t="s">
        <v>84</v>
      </c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6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7"/>
      <c r="BM96" s="227"/>
      <c r="BN96" s="227"/>
      <c r="BO96" s="227"/>
      <c r="BP96" s="227"/>
      <c r="BQ96" s="227"/>
      <c r="BR96" s="227"/>
      <c r="BS96" s="227"/>
      <c r="BT96" s="227"/>
    </row>
    <row r="97" spans="2:72" ht="12.75" customHeight="1" x14ac:dyDescent="0.35">
      <c r="B97" s="195" t="s">
        <v>85</v>
      </c>
      <c r="C97" s="195"/>
      <c r="D97" s="196"/>
      <c r="E97" s="196"/>
      <c r="F97" s="237"/>
      <c r="G97" s="233" t="s">
        <v>86</v>
      </c>
      <c r="H97" s="234"/>
      <c r="I97" s="234"/>
      <c r="J97" s="234"/>
      <c r="K97" s="234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5"/>
      <c r="AA97" s="235"/>
      <c r="AB97" s="235"/>
      <c r="AC97" s="235"/>
      <c r="AD97" s="235"/>
      <c r="AE97" s="235"/>
      <c r="AF97" s="235"/>
      <c r="AG97" s="235"/>
      <c r="AH97" s="236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7"/>
      <c r="BM97" s="227"/>
      <c r="BN97" s="227"/>
      <c r="BO97" s="227"/>
      <c r="BP97" s="227"/>
      <c r="BQ97" s="227"/>
      <c r="BR97" s="227"/>
      <c r="BS97" s="227"/>
      <c r="BT97" s="227"/>
    </row>
    <row r="98" spans="2:72" ht="12.75" customHeight="1" x14ac:dyDescent="0.35">
      <c r="B98" s="180"/>
      <c r="C98" s="228"/>
      <c r="D98" s="196"/>
      <c r="E98" s="196"/>
      <c r="F98" s="237"/>
      <c r="G98" s="233"/>
      <c r="H98" s="234"/>
      <c r="I98" s="234"/>
      <c r="J98" s="234"/>
      <c r="K98" s="234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5"/>
      <c r="AA98" s="235"/>
      <c r="AB98" s="235"/>
      <c r="AC98" s="235"/>
      <c r="AD98" s="235"/>
      <c r="AE98" s="235"/>
      <c r="AF98" s="235"/>
      <c r="AG98" s="235"/>
      <c r="AH98" s="236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7"/>
      <c r="BM98" s="227"/>
      <c r="BN98" s="227"/>
      <c r="BO98" s="227"/>
      <c r="BP98" s="227"/>
      <c r="BQ98" s="227"/>
      <c r="BR98" s="227"/>
      <c r="BS98" s="227"/>
      <c r="BT98" s="227"/>
    </row>
    <row r="99" spans="2:72" ht="12.75" customHeight="1" x14ac:dyDescent="0.35">
      <c r="B99" s="180"/>
      <c r="C99" s="228"/>
      <c r="D99" s="196"/>
      <c r="E99" s="196"/>
      <c r="F99" s="237"/>
      <c r="G99" s="273" t="s">
        <v>100</v>
      </c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F99" s="274"/>
      <c r="AG99" s="274"/>
      <c r="AH99" s="275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7"/>
      <c r="BM99" s="227"/>
      <c r="BN99" s="227"/>
      <c r="BO99" s="227"/>
      <c r="BP99" s="227"/>
      <c r="BQ99" s="227"/>
      <c r="BR99" s="227"/>
      <c r="BS99" s="227"/>
      <c r="BT99" s="227"/>
    </row>
    <row r="100" spans="2:72" ht="12.75" customHeight="1" x14ac:dyDescent="0.35">
      <c r="B100" s="180"/>
      <c r="C100" s="228"/>
      <c r="D100" s="196"/>
      <c r="E100" s="196"/>
      <c r="F100" s="237"/>
      <c r="G100" s="233"/>
      <c r="H100" s="234"/>
      <c r="I100" s="234"/>
      <c r="J100" s="234"/>
      <c r="K100" s="234"/>
      <c r="L100" s="234"/>
      <c r="M100" s="234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34"/>
      <c r="Y100" s="256"/>
      <c r="Z100" s="256"/>
      <c r="AA100" s="256"/>
      <c r="AB100" s="256"/>
      <c r="AC100" s="256"/>
      <c r="AD100" s="256"/>
      <c r="AE100" s="256"/>
      <c r="AF100" s="256"/>
      <c r="AG100" s="256"/>
      <c r="AH100" s="25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7"/>
      <c r="BM100" s="227"/>
      <c r="BN100" s="227"/>
      <c r="BO100" s="227"/>
      <c r="BP100" s="227"/>
      <c r="BQ100" s="227"/>
      <c r="BR100" s="227"/>
      <c r="BS100" s="227"/>
      <c r="BT100" s="227"/>
    </row>
    <row r="101" spans="2:72" ht="20.25" customHeight="1" x14ac:dyDescent="0.35">
      <c r="B101" s="180"/>
      <c r="C101" s="228"/>
      <c r="D101" s="196"/>
      <c r="E101" s="196"/>
      <c r="F101" s="237"/>
      <c r="G101" s="233" t="s">
        <v>88</v>
      </c>
      <c r="H101" s="234"/>
      <c r="I101" s="234"/>
      <c r="J101" s="234"/>
      <c r="K101" s="234"/>
      <c r="L101" s="234"/>
      <c r="M101" s="234"/>
      <c r="N101" s="239" t="s">
        <v>14</v>
      </c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40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7"/>
      <c r="BM101" s="227"/>
      <c r="BN101" s="227"/>
      <c r="BO101" s="227"/>
      <c r="BP101" s="227"/>
      <c r="BQ101" s="227"/>
      <c r="BR101" s="227"/>
      <c r="BS101" s="227"/>
      <c r="BT101" s="227"/>
    </row>
    <row r="102" spans="2:72" ht="20.25" customHeight="1" x14ac:dyDescent="0.35">
      <c r="B102" s="180"/>
      <c r="C102" s="228"/>
      <c r="D102" s="196"/>
      <c r="E102" s="196"/>
      <c r="F102" s="237"/>
      <c r="G102" s="233"/>
      <c r="H102" s="234"/>
      <c r="I102" s="234"/>
      <c r="J102" s="234"/>
      <c r="K102" s="234"/>
      <c r="L102" s="234"/>
      <c r="M102" s="234"/>
      <c r="N102" s="239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40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7"/>
      <c r="BM102" s="227"/>
      <c r="BN102" s="227"/>
      <c r="BO102" s="227"/>
      <c r="BP102" s="227"/>
      <c r="BQ102" s="227"/>
      <c r="BR102" s="227"/>
      <c r="BS102" s="227"/>
      <c r="BT102" s="227"/>
    </row>
    <row r="103" spans="2:72" ht="15.75" customHeight="1" x14ac:dyDescent="0.35">
      <c r="B103" s="180"/>
      <c r="C103" s="228"/>
      <c r="D103" s="196"/>
      <c r="E103" s="196"/>
      <c r="F103" s="237"/>
      <c r="G103" s="233"/>
      <c r="H103" s="234"/>
      <c r="I103" s="234"/>
      <c r="J103" s="234"/>
      <c r="K103" s="234"/>
      <c r="L103" s="234"/>
      <c r="M103" s="234"/>
      <c r="N103" s="239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40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7"/>
      <c r="BM103" s="227"/>
      <c r="BN103" s="227"/>
      <c r="BO103" s="227"/>
      <c r="BP103" s="227"/>
      <c r="BQ103" s="227"/>
      <c r="BR103" s="227"/>
      <c r="BS103" s="227"/>
      <c r="BT103" s="227"/>
    </row>
    <row r="104" spans="2:72" ht="15" customHeight="1" x14ac:dyDescent="0.35">
      <c r="B104" s="180"/>
      <c r="C104" s="228"/>
      <c r="D104" s="196"/>
      <c r="E104" s="196"/>
      <c r="F104" s="237"/>
      <c r="G104" s="233"/>
      <c r="H104" s="234"/>
      <c r="I104" s="234"/>
      <c r="J104" s="234"/>
      <c r="K104" s="234"/>
      <c r="L104" s="239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40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7"/>
      <c r="BM104" s="227"/>
      <c r="BN104" s="227"/>
      <c r="BO104" s="227"/>
      <c r="BP104" s="227"/>
      <c r="BQ104" s="227"/>
      <c r="BR104" s="227"/>
      <c r="BS104" s="227"/>
      <c r="BT104" s="227"/>
    </row>
    <row r="105" spans="2:72" ht="15.75" customHeight="1" x14ac:dyDescent="0.35">
      <c r="B105" s="203"/>
      <c r="C105" s="195"/>
      <c r="D105" s="196"/>
      <c r="E105" s="196"/>
      <c r="F105" s="197"/>
      <c r="G105" s="233"/>
      <c r="H105" s="234"/>
      <c r="I105" s="234"/>
      <c r="J105" s="234"/>
      <c r="K105" s="234"/>
      <c r="L105" s="239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40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7"/>
      <c r="BM105" s="227"/>
      <c r="BN105" s="227"/>
      <c r="BO105" s="227"/>
      <c r="BP105" s="227"/>
      <c r="BQ105" s="227"/>
      <c r="BR105" s="227"/>
      <c r="BS105" s="227"/>
      <c r="BT105" s="227"/>
    </row>
    <row r="106" spans="2:72" ht="15" customHeight="1" x14ac:dyDescent="0.35">
      <c r="B106" s="205"/>
      <c r="C106" s="196"/>
      <c r="D106" s="196"/>
      <c r="E106" s="196"/>
      <c r="F106" s="197"/>
      <c r="G106" s="233" t="s">
        <v>89</v>
      </c>
      <c r="H106" s="234"/>
      <c r="I106" s="234"/>
      <c r="J106" s="234"/>
      <c r="K106" s="234"/>
      <c r="L106" s="239"/>
      <c r="M106" s="234"/>
      <c r="N106" s="239" t="s">
        <v>14</v>
      </c>
      <c r="O106" s="234" t="s">
        <v>90</v>
      </c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40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7"/>
      <c r="BM106" s="227"/>
      <c r="BN106" s="227"/>
      <c r="BO106" s="227"/>
      <c r="BP106" s="227"/>
      <c r="BQ106" s="227"/>
      <c r="BR106" s="227"/>
      <c r="BS106" s="227"/>
      <c r="BT106" s="227"/>
    </row>
    <row r="107" spans="2:72" ht="19.5" customHeight="1" x14ac:dyDescent="0.35">
      <c r="B107" s="205"/>
      <c r="C107" s="196"/>
      <c r="D107" s="196"/>
      <c r="E107" s="196"/>
      <c r="F107" s="197"/>
      <c r="G107" s="241" t="s">
        <v>91</v>
      </c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42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7"/>
      <c r="BM107" s="227"/>
      <c r="BN107" s="227"/>
      <c r="BO107" s="227"/>
      <c r="BP107" s="227"/>
      <c r="BQ107" s="227"/>
      <c r="BR107" s="227"/>
      <c r="BS107" s="227"/>
      <c r="BT107" s="227"/>
    </row>
    <row r="108" spans="2:72" ht="4.5" customHeight="1" x14ac:dyDescent="0.35">
      <c r="B108" s="205"/>
      <c r="C108" s="196"/>
      <c r="D108" s="196"/>
      <c r="E108" s="196"/>
      <c r="F108" s="197"/>
      <c r="G108" s="241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42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7"/>
      <c r="BM108" s="227"/>
      <c r="BN108" s="227"/>
      <c r="BO108" s="227"/>
      <c r="BP108" s="227"/>
      <c r="BQ108" s="227"/>
      <c r="BR108" s="227"/>
      <c r="BS108" s="227"/>
      <c r="BT108" s="227"/>
    </row>
    <row r="109" spans="2:72" ht="20.25" customHeight="1" x14ac:dyDescent="0.35">
      <c r="B109" s="191"/>
      <c r="C109" s="206"/>
      <c r="D109" s="206"/>
      <c r="E109" s="206"/>
      <c r="F109" s="207"/>
      <c r="G109" s="243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5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7"/>
      <c r="BM109" s="227"/>
      <c r="BN109" s="227"/>
      <c r="BO109" s="227"/>
      <c r="BP109" s="227"/>
      <c r="BQ109" s="227"/>
      <c r="BR109" s="227"/>
      <c r="BS109" s="227"/>
      <c r="BT109" s="227"/>
    </row>
    <row r="110" spans="2:72" ht="18" customHeight="1" x14ac:dyDescent="0.35">
      <c r="B110" s="246"/>
      <c r="C110" s="196"/>
      <c r="D110" s="196"/>
      <c r="E110" s="196"/>
      <c r="F110" s="19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7"/>
      <c r="AF110" s="247"/>
      <c r="AG110" s="247"/>
      <c r="AH110" s="24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7"/>
      <c r="BM110" s="227"/>
      <c r="BN110" s="227"/>
      <c r="BO110" s="227"/>
      <c r="BP110" s="227"/>
      <c r="BQ110" s="227"/>
      <c r="BR110" s="227"/>
      <c r="BS110" s="227"/>
      <c r="BT110" s="227"/>
    </row>
    <row r="111" spans="2:72" ht="18" customHeight="1" x14ac:dyDescent="0.35">
      <c r="B111" s="203" t="s">
        <v>92</v>
      </c>
      <c r="C111" s="196"/>
      <c r="D111" s="196"/>
      <c r="E111" s="196"/>
      <c r="F111" s="197"/>
      <c r="G111" s="234" t="s">
        <v>93</v>
      </c>
      <c r="H111" s="234" t="s">
        <v>94</v>
      </c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47"/>
      <c r="AH111" s="24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7"/>
      <c r="BM111" s="227"/>
      <c r="BN111" s="227"/>
      <c r="BO111" s="227"/>
      <c r="BP111" s="227"/>
      <c r="BQ111" s="227"/>
      <c r="BR111" s="227"/>
      <c r="BS111" s="227"/>
      <c r="BT111" s="227"/>
    </row>
    <row r="112" spans="2:72" ht="18" customHeight="1" x14ac:dyDescent="0.35">
      <c r="B112" s="205"/>
      <c r="C112" s="196"/>
      <c r="D112" s="196"/>
      <c r="E112" s="196"/>
      <c r="F112" s="197"/>
      <c r="G112" s="234" t="s">
        <v>95</v>
      </c>
      <c r="H112" s="234" t="s">
        <v>96</v>
      </c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7"/>
      <c r="AF112" s="247"/>
      <c r="AG112" s="247"/>
      <c r="AH112" s="247"/>
    </row>
    <row r="113" spans="2:34" ht="20.25" customHeight="1" x14ac:dyDescent="0.35">
      <c r="B113" s="205"/>
      <c r="C113" s="196"/>
      <c r="D113" s="196"/>
      <c r="E113" s="196"/>
      <c r="F113" s="19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247"/>
      <c r="AH113" s="247"/>
    </row>
    <row r="114" spans="2:34" ht="20.25" customHeight="1" x14ac:dyDescent="0.35">
      <c r="B114" s="248"/>
      <c r="C114" s="248"/>
      <c r="D114" s="249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8"/>
      <c r="Z114" s="258"/>
      <c r="AA114" s="258"/>
      <c r="AB114" s="258"/>
      <c r="AC114" s="258"/>
      <c r="AD114" s="258"/>
      <c r="AE114" s="258"/>
      <c r="AF114" s="258"/>
      <c r="AG114" s="258"/>
      <c r="AH114" s="258"/>
    </row>
    <row r="115" spans="2:34" ht="20.25" customHeight="1" x14ac:dyDescent="0.35">
      <c r="B115" s="248"/>
      <c r="C115" s="248"/>
      <c r="D115" s="249"/>
    </row>
    <row r="116" spans="2:34" ht="20.25" customHeight="1" x14ac:dyDescent="0.35"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59"/>
    </row>
    <row r="117" spans="2:34" ht="20.25" customHeight="1" x14ac:dyDescent="0.35">
      <c r="G117" s="249"/>
      <c r="H117" s="249"/>
      <c r="I117" s="249"/>
      <c r="J117" s="249"/>
      <c r="K117" s="249"/>
      <c r="L117" s="249"/>
      <c r="M117" s="249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49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49"/>
      <c r="H120" s="249"/>
      <c r="I120" s="249"/>
      <c r="J120" s="249"/>
      <c r="K120" s="249"/>
      <c r="N120" s="250"/>
    </row>
    <row r="121" spans="2:34" ht="20.25" customHeight="1" x14ac:dyDescent="0.35">
      <c r="G121" s="249"/>
      <c r="H121" s="249"/>
      <c r="I121" s="249"/>
      <c r="J121" s="249"/>
      <c r="K121" s="249"/>
      <c r="L121" s="250"/>
    </row>
    <row r="122" spans="2:34" ht="20.25" customHeight="1" x14ac:dyDescent="0.35">
      <c r="G122" s="249"/>
      <c r="H122" s="249"/>
      <c r="I122" s="249"/>
      <c r="J122" s="249"/>
      <c r="K122" s="249"/>
      <c r="L122" s="250"/>
    </row>
    <row r="123" spans="2:34" ht="20.25" customHeight="1" x14ac:dyDescent="0.35">
      <c r="G123" s="249"/>
      <c r="H123" s="249"/>
      <c r="I123" s="249"/>
      <c r="J123" s="249"/>
      <c r="K123" s="249"/>
      <c r="L123" s="250"/>
    </row>
    <row r="124" spans="2:34" ht="20.25" customHeight="1" x14ac:dyDescent="0.35">
      <c r="G124" s="249"/>
      <c r="H124" s="249"/>
      <c r="I124" s="249"/>
      <c r="J124" s="249"/>
      <c r="K124" s="249"/>
      <c r="N124" s="250"/>
    </row>
    <row r="125" spans="2:34" ht="20.25" customHeight="1" x14ac:dyDescent="0.35">
      <c r="G125" s="249"/>
      <c r="H125" s="249"/>
      <c r="I125" s="249"/>
      <c r="J125" s="249"/>
      <c r="K125" s="249"/>
      <c r="L125" s="250"/>
    </row>
    <row r="126" spans="2:34" ht="20.25" customHeight="1" x14ac:dyDescent="0.35">
      <c r="G126" s="249"/>
      <c r="H126" s="249"/>
      <c r="I126" s="249"/>
      <c r="J126" s="249"/>
      <c r="K126" s="249"/>
      <c r="N126" s="250"/>
    </row>
    <row r="127" spans="2:34" ht="6" customHeight="1" x14ac:dyDescent="0.35"/>
    <row r="139" spans="2:34" ht="6" customHeight="1" x14ac:dyDescent="0.35"/>
    <row r="140" spans="2:34" ht="20.25" customHeight="1" x14ac:dyDescent="0.35">
      <c r="B140" s="251"/>
      <c r="C140" s="251"/>
      <c r="D140" s="251"/>
      <c r="E140" s="251"/>
      <c r="F140" s="251"/>
      <c r="G140" s="251"/>
      <c r="H140" s="251"/>
      <c r="I140" s="251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</row>
    <row r="141" spans="2:34" x14ac:dyDescent="0.35">
      <c r="B141" s="249"/>
      <c r="C141" s="249"/>
      <c r="D141" s="249"/>
      <c r="E141" s="249"/>
      <c r="F141" s="249"/>
      <c r="G141" s="249"/>
      <c r="H141" s="249"/>
    </row>
    <row r="142" spans="2:34" ht="20.25" customHeight="1" x14ac:dyDescent="0.35">
      <c r="B142" s="250"/>
      <c r="C142" s="252"/>
      <c r="D142" s="252"/>
      <c r="E142" s="252"/>
      <c r="F142" s="252"/>
      <c r="G142" s="252"/>
      <c r="H142" s="253"/>
      <c r="I142" s="254"/>
    </row>
    <row r="143" spans="2:34" ht="12" customHeight="1" x14ac:dyDescent="0.35">
      <c r="B143" s="250"/>
      <c r="C143" s="252"/>
      <c r="D143" s="252"/>
      <c r="E143" s="252"/>
      <c r="F143" s="252"/>
      <c r="G143" s="252"/>
      <c r="H143" s="253"/>
    </row>
    <row r="144" spans="2:34" ht="20.25" customHeight="1" x14ac:dyDescent="0.35">
      <c r="B144" s="250"/>
      <c r="C144" s="252"/>
      <c r="D144" s="252"/>
      <c r="E144" s="252"/>
      <c r="F144" s="252"/>
      <c r="G144" s="252"/>
      <c r="H144" s="253"/>
      <c r="I144" s="254"/>
    </row>
    <row r="145" spans="2:9" ht="12" customHeight="1" x14ac:dyDescent="0.35">
      <c r="B145" s="250"/>
      <c r="C145" s="252"/>
      <c r="D145" s="252"/>
      <c r="E145" s="252"/>
      <c r="F145" s="252"/>
      <c r="G145" s="252"/>
      <c r="H145" s="253"/>
    </row>
    <row r="146" spans="2:9" ht="20.25" customHeight="1" x14ac:dyDescent="0.35">
      <c r="B146" s="250"/>
      <c r="C146" s="252"/>
      <c r="D146" s="252"/>
      <c r="E146" s="252"/>
      <c r="F146" s="252"/>
      <c r="G146" s="252"/>
      <c r="H146" s="253"/>
      <c r="I146" s="254"/>
    </row>
    <row r="147" spans="2:9" ht="12" customHeight="1" x14ac:dyDescent="0.35">
      <c r="B147" s="250"/>
      <c r="C147" s="252"/>
      <c r="D147" s="252"/>
      <c r="E147" s="252"/>
      <c r="F147" s="252"/>
      <c r="G147" s="252"/>
      <c r="H147" s="253"/>
    </row>
    <row r="148" spans="2:9" ht="20.25" customHeight="1" x14ac:dyDescent="0.35">
      <c r="B148" s="250"/>
      <c r="C148" s="252"/>
      <c r="D148" s="252"/>
      <c r="E148" s="252"/>
      <c r="F148" s="252"/>
      <c r="G148" s="252"/>
      <c r="H148" s="253"/>
      <c r="I148" s="254"/>
    </row>
    <row r="149" spans="2:9" ht="12" customHeight="1" x14ac:dyDescent="0.35">
      <c r="B149" s="249"/>
      <c r="C149" s="249"/>
      <c r="D149" s="249"/>
      <c r="E149" s="249"/>
      <c r="F149" s="249"/>
      <c r="G149" s="249"/>
    </row>
    <row r="150" spans="2:9" ht="20.25" customHeight="1" x14ac:dyDescent="0.35">
      <c r="B150" s="249"/>
      <c r="C150" s="249"/>
      <c r="D150" s="249"/>
      <c r="E150" s="249"/>
      <c r="F150" s="249"/>
      <c r="G150" s="249"/>
      <c r="I150" s="254"/>
    </row>
    <row r="151" spans="2:9" ht="12" customHeight="1" x14ac:dyDescent="0.35">
      <c r="I151" s="254"/>
    </row>
    <row r="152" spans="2:9" ht="20.25" customHeight="1" x14ac:dyDescent="0.35">
      <c r="B152" s="249"/>
      <c r="C152" s="249"/>
      <c r="D152" s="249"/>
      <c r="E152" s="249"/>
      <c r="F152" s="249"/>
      <c r="I152" s="254"/>
    </row>
    <row r="153" spans="2:9" ht="12" customHeight="1" x14ac:dyDescent="0.35">
      <c r="B153" s="249"/>
      <c r="C153" s="249"/>
      <c r="D153" s="249"/>
      <c r="E153" s="249"/>
      <c r="F153" s="249"/>
      <c r="I153" s="254"/>
    </row>
    <row r="154" spans="2:9" ht="20.25" customHeight="1" x14ac:dyDescent="0.35">
      <c r="B154" s="249"/>
      <c r="C154" s="249"/>
      <c r="D154" s="249"/>
      <c r="E154" s="249"/>
      <c r="F154" s="249"/>
      <c r="I154" s="254"/>
    </row>
    <row r="155" spans="2:9" ht="12" customHeight="1" x14ac:dyDescent="0.35">
      <c r="B155" s="249"/>
      <c r="C155" s="249"/>
      <c r="D155" s="249"/>
      <c r="E155" s="249"/>
      <c r="F155" s="249"/>
      <c r="I155" s="254"/>
    </row>
    <row r="156" spans="2:9" ht="20.25" customHeight="1" x14ac:dyDescent="0.35">
      <c r="B156" s="249"/>
      <c r="C156" s="249"/>
      <c r="D156" s="249"/>
      <c r="E156" s="249"/>
      <c r="F156" s="249"/>
      <c r="I156" s="254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49"/>
      <c r="C161" s="249"/>
      <c r="D161" s="249"/>
      <c r="E161" s="249"/>
      <c r="F161" s="249"/>
      <c r="I161" s="254"/>
    </row>
    <row r="162" spans="2:34" ht="6" customHeight="1" x14ac:dyDescent="0.35"/>
    <row r="163" spans="2:34" ht="6" customHeight="1" x14ac:dyDescent="0.35"/>
    <row r="164" spans="2:34" x14ac:dyDescent="0.35">
      <c r="B164" s="255"/>
      <c r="C164" s="249"/>
      <c r="I164" s="254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49"/>
    </row>
    <row r="168" spans="2:34" ht="6" customHeight="1" x14ac:dyDescent="0.35"/>
    <row r="170" spans="2:34" ht="20.25" customHeight="1" x14ac:dyDescent="0.35"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  <c r="AA170" s="252"/>
      <c r="AB170" s="252"/>
      <c r="AC170" s="252"/>
      <c r="AD170" s="252"/>
      <c r="AE170" s="252"/>
      <c r="AF170" s="252"/>
      <c r="AG170" s="252"/>
      <c r="AH170" s="253"/>
    </row>
    <row r="171" spans="2:34" ht="20.25" customHeight="1" x14ac:dyDescent="0.35"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  <c r="AA171" s="252"/>
      <c r="AB171" s="252"/>
      <c r="AC171" s="252"/>
      <c r="AD171" s="252"/>
      <c r="AE171" s="252"/>
      <c r="AF171" s="252"/>
      <c r="AG171" s="252"/>
      <c r="AH171" s="253"/>
    </row>
    <row r="172" spans="2:34" ht="20.25" customHeight="1" x14ac:dyDescent="0.35"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  <c r="AA172" s="252"/>
      <c r="AB172" s="252"/>
      <c r="AC172" s="252"/>
      <c r="AD172" s="252"/>
      <c r="AE172" s="252"/>
      <c r="AF172" s="252"/>
      <c r="AG172" s="252"/>
      <c r="AH172" s="253"/>
    </row>
    <row r="173" spans="2:34" ht="20.25" customHeight="1" x14ac:dyDescent="0.35"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  <c r="AA173" s="252"/>
      <c r="AB173" s="252"/>
      <c r="AC173" s="252"/>
      <c r="AD173" s="252"/>
      <c r="AE173" s="252"/>
      <c r="AF173" s="252"/>
      <c r="AG173" s="252"/>
      <c r="AH173" s="253"/>
    </row>
    <row r="174" spans="2:34" x14ac:dyDescent="0.35">
      <c r="C174" s="249"/>
      <c r="D174" s="249"/>
      <c r="E174" s="249"/>
      <c r="F174" s="249"/>
      <c r="G174" s="249"/>
      <c r="H174" s="249"/>
      <c r="I174" s="249"/>
      <c r="J174" s="249"/>
      <c r="K174" s="249"/>
      <c r="L174" s="249"/>
      <c r="M174" s="249"/>
      <c r="N174" s="249"/>
      <c r="O174" s="249"/>
      <c r="P174" s="249"/>
      <c r="Q174" s="249"/>
      <c r="R174" s="249"/>
      <c r="S174" s="249"/>
      <c r="T174" s="249"/>
      <c r="U174" s="249"/>
      <c r="V174" s="249"/>
      <c r="W174" s="249"/>
      <c r="X174" s="249"/>
      <c r="Y174" s="249"/>
      <c r="Z174" s="249"/>
      <c r="AA174" s="249"/>
      <c r="AB174" s="249"/>
      <c r="AC174" s="249"/>
      <c r="AD174" s="249"/>
      <c r="AE174" s="249"/>
      <c r="AF174" s="249"/>
      <c r="AG174" s="249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65BD-3ADF-4C91-9165-70F04B2E48DD}">
  <sheetPr>
    <tabColor rgb="FF7030A0"/>
  </sheetPr>
  <dimension ref="B2:BT173"/>
  <sheetViews>
    <sheetView showGridLines="0" topLeftCell="A45" zoomScale="75" zoomScaleNormal="75" zoomScaleSheetLayoutView="75" workbookViewId="0">
      <selection activeCell="AI57" sqref="AI57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x14ac:dyDescent="0.35">
      <c r="B3" s="6"/>
      <c r="C3" s="7"/>
      <c r="D3" s="391" t="s">
        <v>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92"/>
      <c r="U3" s="391" t="s">
        <v>1</v>
      </c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92"/>
    </row>
    <row r="4" spans="2:34" x14ac:dyDescent="0.35">
      <c r="B4" s="6"/>
      <c r="C4" s="7"/>
      <c r="D4" s="391" t="s">
        <v>2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92"/>
      <c r="U4" s="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7"/>
    </row>
    <row r="5" spans="2:34" x14ac:dyDescent="0.35">
      <c r="B5" s="6"/>
      <c r="C5" s="7"/>
      <c r="D5" s="393" t="s">
        <v>3</v>
      </c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5"/>
      <c r="U5" s="396" t="s">
        <v>4</v>
      </c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8"/>
    </row>
    <row r="6" spans="2:34" ht="21.75" customHeight="1" x14ac:dyDescent="0.35">
      <c r="B6" s="6"/>
      <c r="C6" s="7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399" t="s">
        <v>5</v>
      </c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1"/>
    </row>
    <row r="7" spans="2:34" x14ac:dyDescent="0.35">
      <c r="B7" s="6"/>
      <c r="C7" s="7"/>
      <c r="D7" s="10" t="s">
        <v>6</v>
      </c>
      <c r="E7" s="9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6"/>
      <c r="S7" s="16"/>
      <c r="T7" s="13"/>
      <c r="U7" s="6"/>
      <c r="V7" s="14"/>
      <c r="W7" s="15"/>
      <c r="X7" s="15"/>
      <c r="Y7" s="15"/>
      <c r="Z7" s="388">
        <f>'[2]Form P2KB 01'!Z7</f>
        <v>2</v>
      </c>
      <c r="AA7" s="388">
        <f>'[2]Form P2KB 01'!AA7</f>
        <v>0</v>
      </c>
      <c r="AB7" s="388">
        <f>'[2]Form P2KB 01'!AB7</f>
        <v>2</v>
      </c>
      <c r="AC7" s="388">
        <f>'[2]Form P2KB 01'!AC7</f>
        <v>0</v>
      </c>
      <c r="AD7" s="15"/>
      <c r="AE7" s="389"/>
      <c r="AF7" s="389"/>
      <c r="AG7" s="389"/>
      <c r="AH7" s="7"/>
    </row>
    <row r="8" spans="2:34" ht="7.5" customHeight="1" x14ac:dyDescent="0.35">
      <c r="B8" s="6"/>
      <c r="C8" s="7"/>
      <c r="D8" s="10"/>
      <c r="E8" s="16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6"/>
      <c r="S8" s="16"/>
      <c r="T8" s="13"/>
      <c r="U8" s="6"/>
      <c r="V8" s="15"/>
      <c r="W8" s="15"/>
      <c r="X8" s="15"/>
      <c r="Y8" s="15"/>
      <c r="Z8" s="388"/>
      <c r="AA8" s="388"/>
      <c r="AB8" s="388"/>
      <c r="AC8" s="388"/>
      <c r="AD8" s="15"/>
      <c r="AE8" s="389"/>
      <c r="AF8" s="389"/>
      <c r="AG8" s="389"/>
      <c r="AH8" s="7"/>
    </row>
    <row r="9" spans="2:34" ht="12.75" customHeight="1" x14ac:dyDescent="0.35">
      <c r="B9" s="6"/>
      <c r="C9" s="7"/>
      <c r="D9" s="10" t="s">
        <v>6</v>
      </c>
      <c r="E9" s="9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6"/>
      <c r="S9" s="16"/>
      <c r="T9" s="13"/>
      <c r="U9" s="6"/>
      <c r="V9" s="390" t="s">
        <v>9</v>
      </c>
      <c r="W9" s="390"/>
      <c r="X9" s="9"/>
      <c r="Y9" s="390" t="s">
        <v>10</v>
      </c>
      <c r="Z9" s="390"/>
      <c r="AA9" s="9"/>
      <c r="AB9" s="9"/>
      <c r="AC9" s="390" t="s">
        <v>9</v>
      </c>
      <c r="AD9" s="390"/>
      <c r="AE9" s="9"/>
      <c r="AF9" s="390" t="s">
        <v>10</v>
      </c>
      <c r="AG9" s="390"/>
      <c r="AH9" s="7"/>
    </row>
    <row r="10" spans="2:34" x14ac:dyDescent="0.35">
      <c r="B10" s="6"/>
      <c r="C10" s="7"/>
      <c r="D10" s="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7"/>
      <c r="U10" s="6"/>
      <c r="V10" s="18">
        <f>'[2]Form P2KB 01'!V10</f>
        <v>0</v>
      </c>
      <c r="W10" s="18">
        <f>'[2]Form P2KB 01'!W10</f>
        <v>1</v>
      </c>
      <c r="X10" s="19">
        <f>'[2]Form P2KB 01'!X10</f>
        <v>0</v>
      </c>
      <c r="Y10" s="18">
        <f>'[2]Form P2KB 01'!Y10</f>
        <v>2</v>
      </c>
      <c r="Z10" s="18">
        <f>'[2]Form P2KB 01'!Z10</f>
        <v>0</v>
      </c>
      <c r="AA10" s="386" t="s">
        <v>12</v>
      </c>
      <c r="AB10" s="387"/>
      <c r="AC10" s="18">
        <f>'[2]Form P2KB 01'!AC10</f>
        <v>1</v>
      </c>
      <c r="AD10" s="18">
        <f>'[2]Form P2KB 01'!AD10</f>
        <v>2</v>
      </c>
      <c r="AE10" s="19"/>
      <c r="AF10" s="18">
        <f>'[2]Form P2KB 01'!AF10</f>
        <v>2</v>
      </c>
      <c r="AG10" s="18">
        <f>'[2]Form P2KB 01'!AG10</f>
        <v>0</v>
      </c>
      <c r="AH10" s="7"/>
    </row>
    <row r="11" spans="2:34" ht="6" customHeight="1" x14ac:dyDescent="0.35">
      <c r="B11" s="20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1"/>
      <c r="U11" s="20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1"/>
    </row>
    <row r="12" spans="2:34" ht="4.5" customHeight="1" x14ac:dyDescent="0.35">
      <c r="B12" s="33"/>
      <c r="C12" s="24"/>
      <c r="D12" s="25"/>
      <c r="E12" s="26"/>
      <c r="F12" s="27"/>
      <c r="G12" s="27"/>
      <c r="H12" s="27"/>
      <c r="I12" s="28"/>
      <c r="J12" s="28"/>
      <c r="K12" s="28"/>
      <c r="L12" s="28"/>
      <c r="M12" s="28"/>
      <c r="N12" s="28"/>
      <c r="O12" s="28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2:34" ht="4.5" customHeight="1" x14ac:dyDescent="0.35">
      <c r="B13" s="376" t="s">
        <v>13</v>
      </c>
      <c r="C13" s="377"/>
      <c r="D13" s="29"/>
      <c r="E13" s="30"/>
      <c r="F13" s="380">
        <f>'[2]Form P2KB 01'!F13:AH15</f>
        <v>0</v>
      </c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</row>
    <row r="14" spans="2:34" x14ac:dyDescent="0.35">
      <c r="B14" s="382"/>
      <c r="C14" s="383"/>
      <c r="D14" s="31" t="s">
        <v>14</v>
      </c>
      <c r="E14" s="32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</row>
    <row r="15" spans="2:34" ht="6" customHeight="1" x14ac:dyDescent="0.35">
      <c r="B15" s="378"/>
      <c r="C15" s="379"/>
      <c r="D15" s="25"/>
      <c r="E15" s="27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</row>
    <row r="16" spans="2:34" ht="4.5" customHeight="1" x14ac:dyDescent="0.35">
      <c r="B16" s="376" t="s">
        <v>15</v>
      </c>
      <c r="C16" s="377"/>
      <c r="D16" s="31"/>
      <c r="E16" s="32"/>
      <c r="F16" s="380" t="str">
        <f>'[2]Form P2KB 01'!F16:AG17</f>
        <v>Robby Kurniawan</v>
      </c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4"/>
    </row>
    <row r="17" spans="2:34" x14ac:dyDescent="0.35">
      <c r="B17" s="378"/>
      <c r="C17" s="379"/>
      <c r="D17" s="25" t="s">
        <v>14</v>
      </c>
      <c r="E17" s="27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5"/>
    </row>
    <row r="18" spans="2:34" ht="6.75" customHeight="1" x14ac:dyDescent="0.35">
      <c r="B18" s="376" t="s">
        <v>16</v>
      </c>
      <c r="C18" s="377"/>
      <c r="D18" s="31"/>
      <c r="E18" s="32"/>
      <c r="F18" s="380" t="str">
        <f>'[2]Form P2KB 01'!F18:AH19</f>
        <v>Jakarta, 3 Desember 1984</v>
      </c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</row>
    <row r="19" spans="2:34" x14ac:dyDescent="0.35">
      <c r="B19" s="378"/>
      <c r="C19" s="379"/>
      <c r="D19" s="25" t="s">
        <v>14</v>
      </c>
      <c r="E19" s="27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</row>
    <row r="20" spans="2:34" ht="25.5" customHeight="1" x14ac:dyDescent="0.35">
      <c r="B20" s="33" t="s">
        <v>17</v>
      </c>
      <c r="C20" s="36"/>
      <c r="D20" s="25" t="s">
        <v>14</v>
      </c>
      <c r="E20" s="27"/>
      <c r="F20" s="385" t="str">
        <f>'[2]Form P2KB 01'!F20:AH20</f>
        <v>Penyakit Dalam</v>
      </c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</row>
    <row r="21" spans="2:34" ht="5.25" customHeight="1" x14ac:dyDescent="0.35">
      <c r="B21" s="376" t="s">
        <v>18</v>
      </c>
      <c r="C21" s="377"/>
      <c r="D21" s="31"/>
      <c r="E21" s="32"/>
      <c r="F21" s="380" t="str">
        <f>'[2]Form P2KB 01'!F21:AH22</f>
        <v>3 Desember 2023</v>
      </c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380"/>
      <c r="AH21" s="380"/>
    </row>
    <row r="22" spans="2:34" x14ac:dyDescent="0.35">
      <c r="B22" s="378"/>
      <c r="C22" s="379"/>
      <c r="D22" s="25" t="s">
        <v>14</v>
      </c>
      <c r="E22" s="27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</row>
    <row r="23" spans="2:34" ht="6" customHeight="1" x14ac:dyDescent="0.35">
      <c r="B23" s="376" t="s">
        <v>19</v>
      </c>
      <c r="C23" s="377"/>
      <c r="D23" s="31"/>
      <c r="E23" s="32"/>
      <c r="F23" s="380" t="str">
        <f>'[2]Form P2KB 01'!F23:AH24</f>
        <v>3 Desember 2023</v>
      </c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</row>
    <row r="24" spans="2:34" ht="15" customHeight="1" x14ac:dyDescent="0.35">
      <c r="B24" s="378"/>
      <c r="C24" s="379"/>
      <c r="D24" s="25" t="s">
        <v>14</v>
      </c>
      <c r="E24" s="27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</row>
    <row r="25" spans="2:34" ht="5.25" customHeight="1" x14ac:dyDescent="0.35">
      <c r="B25" s="37"/>
      <c r="C25" s="38"/>
      <c r="D25" s="31"/>
      <c r="E25" s="32"/>
      <c r="F25" s="380" t="str">
        <f>'[2]Form P2KB 01'!F25:AG27</f>
        <v>Komplek POLRI RT 008 RW 004</v>
      </c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4"/>
    </row>
    <row r="26" spans="2:34" ht="13.5" customHeight="1" x14ac:dyDescent="0.35">
      <c r="B26" s="37" t="s">
        <v>20</v>
      </c>
      <c r="C26" s="38"/>
      <c r="D26" s="31" t="s">
        <v>14</v>
      </c>
      <c r="E26" s="32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4"/>
    </row>
    <row r="27" spans="2:34" ht="3" customHeight="1" x14ac:dyDescent="0.35">
      <c r="B27" s="33"/>
      <c r="C27" s="36"/>
      <c r="D27" s="25"/>
      <c r="E27" s="27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5"/>
    </row>
    <row r="28" spans="2:34" ht="18.75" customHeight="1" x14ac:dyDescent="0.35">
      <c r="B28" s="378" t="s">
        <v>21</v>
      </c>
      <c r="C28" s="379"/>
      <c r="D28" s="25" t="s">
        <v>14</v>
      </c>
      <c r="E28" s="27"/>
      <c r="F28" s="381" t="str">
        <f>'[2]Form P2KB 01'!F28:AG28</f>
        <v>Ciracas</v>
      </c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5"/>
    </row>
    <row r="29" spans="2:34" ht="4.5" customHeight="1" x14ac:dyDescent="0.35">
      <c r="B29" s="376" t="s">
        <v>22</v>
      </c>
      <c r="C29" s="377"/>
      <c r="D29" s="31"/>
      <c r="E29" s="32"/>
      <c r="F29" s="380" t="str">
        <f>'[2]Form P2KB 01'!F29:AH30</f>
        <v>Ciracas</v>
      </c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</row>
    <row r="30" spans="2:34" x14ac:dyDescent="0.35">
      <c r="B30" s="378"/>
      <c r="C30" s="379"/>
      <c r="D30" s="25" t="s">
        <v>14</v>
      </c>
      <c r="E30" s="27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</row>
    <row r="31" spans="2:34" ht="6" customHeight="1" x14ac:dyDescent="0.35">
      <c r="B31" s="376" t="s">
        <v>23</v>
      </c>
      <c r="C31" s="377"/>
      <c r="D31" s="31"/>
      <c r="E31" s="32"/>
      <c r="F31" s="380" t="str">
        <f>'[2]Form P2KB 01'!F31:AH32</f>
        <v>Jakarta Timur</v>
      </c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</row>
    <row r="32" spans="2:34" x14ac:dyDescent="0.35">
      <c r="B32" s="378"/>
      <c r="C32" s="379"/>
      <c r="D32" s="25" t="s">
        <v>14</v>
      </c>
      <c r="E32" s="27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</row>
    <row r="33" spans="2:34" ht="5.25" customHeight="1" x14ac:dyDescent="0.35">
      <c r="B33" s="376" t="s">
        <v>24</v>
      </c>
      <c r="C33" s="377"/>
      <c r="D33" s="31"/>
      <c r="E33" s="32"/>
      <c r="F33" s="380" t="str">
        <f>'[2]Form P2KB 01'!F33:AH34</f>
        <v>DKI Jakarta</v>
      </c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</row>
    <row r="34" spans="2:34" x14ac:dyDescent="0.35">
      <c r="B34" s="378"/>
      <c r="C34" s="379"/>
      <c r="D34" s="25" t="s">
        <v>14</v>
      </c>
      <c r="E34" s="27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</row>
    <row r="35" spans="2:34" ht="4.5" customHeight="1" x14ac:dyDescent="0.35">
      <c r="B35" s="376" t="s">
        <v>25</v>
      </c>
      <c r="C35" s="377"/>
      <c r="D35" s="31"/>
      <c r="E35" s="32"/>
      <c r="F35" s="380">
        <f>'[2]Form P2KB 01'!F35:AH36</f>
        <v>13740</v>
      </c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</row>
    <row r="36" spans="2:34" x14ac:dyDescent="0.35">
      <c r="B36" s="378"/>
      <c r="C36" s="379"/>
      <c r="D36" s="25" t="s">
        <v>14</v>
      </c>
      <c r="E36" s="27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</row>
    <row r="37" spans="2:34" ht="5.25" customHeight="1" x14ac:dyDescent="0.35">
      <c r="B37" s="376" t="s">
        <v>26</v>
      </c>
      <c r="C37" s="377"/>
      <c r="D37" s="31"/>
      <c r="E37" s="32"/>
      <c r="F37" s="380">
        <f>'[2]Form P2KB 01'!F37:AH38</f>
        <v>0</v>
      </c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</row>
    <row r="38" spans="2:34" x14ac:dyDescent="0.35">
      <c r="B38" s="378"/>
      <c r="C38" s="379"/>
      <c r="D38" s="25" t="s">
        <v>14</v>
      </c>
      <c r="E38" s="27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</row>
    <row r="39" spans="2:34" ht="6" customHeight="1" x14ac:dyDescent="0.35">
      <c r="B39" s="376" t="s">
        <v>27</v>
      </c>
      <c r="C39" s="377"/>
      <c r="D39" s="31"/>
      <c r="E39" s="32"/>
      <c r="F39" s="380">
        <f>'[2]Form P2KB 01'!F39:AH40</f>
        <v>0</v>
      </c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</row>
    <row r="40" spans="2:34" ht="15.75" customHeight="1" x14ac:dyDescent="0.35">
      <c r="B40" s="378"/>
      <c r="C40" s="379"/>
      <c r="D40" s="25" t="s">
        <v>14</v>
      </c>
      <c r="E40" s="27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</row>
    <row r="41" spans="2:34" ht="6" customHeight="1" x14ac:dyDescent="0.35">
      <c r="B41" s="376" t="s">
        <v>28</v>
      </c>
      <c r="C41" s="377"/>
      <c r="D41" s="31"/>
      <c r="E41" s="32"/>
      <c r="F41" s="380" t="str">
        <f>'[2]Form P2KB 01'!F41:AH42</f>
        <v>082122632098</v>
      </c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</row>
    <row r="42" spans="2:34" x14ac:dyDescent="0.35">
      <c r="B42" s="378"/>
      <c r="C42" s="379"/>
      <c r="D42" s="25" t="s">
        <v>14</v>
      </c>
      <c r="E42" s="27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</row>
    <row r="43" spans="2:34" ht="6" customHeight="1" x14ac:dyDescent="0.35">
      <c r="B43" s="376" t="s">
        <v>29</v>
      </c>
      <c r="C43" s="377"/>
      <c r="D43" s="31"/>
      <c r="E43" s="32"/>
      <c r="F43" s="380" t="str">
        <f>'[2]Form P2KB 01'!F43:AH45</f>
        <v>robbykurniawan031284@gmail.com</v>
      </c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</row>
    <row r="44" spans="2:34" x14ac:dyDescent="0.35">
      <c r="B44" s="382"/>
      <c r="C44" s="383"/>
      <c r="D44" s="31" t="s">
        <v>14</v>
      </c>
      <c r="E44" s="32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</row>
    <row r="45" spans="2:34" ht="6" customHeight="1" x14ac:dyDescent="0.35">
      <c r="B45" s="378"/>
      <c r="C45" s="379"/>
      <c r="D45" s="39"/>
      <c r="E45" s="40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</row>
    <row r="46" spans="2:34" ht="15" customHeight="1" x14ac:dyDescent="0.35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  <c r="AA46" s="43"/>
      <c r="AB46" s="373" t="s">
        <v>30</v>
      </c>
      <c r="AC46" s="374"/>
      <c r="AD46" s="374"/>
      <c r="AE46" s="374"/>
      <c r="AF46" s="374"/>
      <c r="AG46" s="374"/>
      <c r="AH46" s="375"/>
    </row>
    <row r="47" spans="2:34" ht="6" customHeight="1" x14ac:dyDescent="0.35">
      <c r="B47" s="44"/>
      <c r="C47" s="45"/>
      <c r="D47" s="45"/>
      <c r="E47" s="45"/>
      <c r="F47" s="46"/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337">
        <f>[2]Pembelajaran!G47</f>
        <v>71</v>
      </c>
      <c r="AC47" s="338"/>
      <c r="AD47" s="338"/>
      <c r="AE47" s="338"/>
      <c r="AF47" s="338"/>
      <c r="AG47" s="338"/>
      <c r="AH47" s="339"/>
    </row>
    <row r="48" spans="2:34" ht="16.5" customHeight="1" x14ac:dyDescent="0.35">
      <c r="B48" s="49" t="s">
        <v>31</v>
      </c>
      <c r="C48" s="370" t="s">
        <v>32</v>
      </c>
      <c r="D48" s="371"/>
      <c r="E48" s="371"/>
      <c r="F48" s="372"/>
      <c r="G48" s="50">
        <v>1</v>
      </c>
      <c r="H48" s="51" t="s">
        <v>33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48"/>
      <c r="AA48" s="53"/>
      <c r="AB48" s="352"/>
      <c r="AC48" s="332"/>
      <c r="AD48" s="332"/>
      <c r="AE48" s="332"/>
      <c r="AF48" s="332"/>
      <c r="AG48" s="332"/>
      <c r="AH48" s="333"/>
    </row>
    <row r="49" spans="2:34" ht="15.75" customHeight="1" x14ac:dyDescent="0.35">
      <c r="B49" s="54"/>
      <c r="C49" s="370" t="s">
        <v>34</v>
      </c>
      <c r="D49" s="371"/>
      <c r="E49" s="371"/>
      <c r="F49" s="372"/>
      <c r="G49" s="83"/>
      <c r="H49" s="84" t="s">
        <v>35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58"/>
      <c r="AA49" s="59"/>
      <c r="AB49" s="340"/>
      <c r="AC49" s="341"/>
      <c r="AD49" s="341"/>
      <c r="AE49" s="341"/>
      <c r="AF49" s="341"/>
      <c r="AG49" s="341"/>
      <c r="AH49" s="342"/>
    </row>
    <row r="50" spans="2:34" ht="27" customHeight="1" x14ac:dyDescent="0.35">
      <c r="B50" s="54"/>
      <c r="C50" s="370"/>
      <c r="D50" s="371"/>
      <c r="E50" s="371"/>
      <c r="F50" s="372"/>
      <c r="G50" s="60">
        <v>2</v>
      </c>
      <c r="H50" s="96" t="s">
        <v>36</v>
      </c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63"/>
      <c r="AA50" s="64"/>
      <c r="AB50" s="361">
        <f>[2]Pembelajaran!G111</f>
        <v>0</v>
      </c>
      <c r="AC50" s="362"/>
      <c r="AD50" s="362"/>
      <c r="AE50" s="362"/>
      <c r="AF50" s="362"/>
      <c r="AG50" s="362"/>
      <c r="AH50" s="363"/>
    </row>
    <row r="51" spans="2:34" ht="17.25" customHeight="1" x14ac:dyDescent="0.35">
      <c r="B51" s="54"/>
      <c r="C51" s="370"/>
      <c r="D51" s="371"/>
      <c r="E51" s="371"/>
      <c r="F51" s="372"/>
      <c r="G51" s="343" t="s">
        <v>37</v>
      </c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5"/>
      <c r="AB51" s="343">
        <f>SUM(AB47:AH50)</f>
        <v>71</v>
      </c>
      <c r="AC51" s="344"/>
      <c r="AD51" s="344"/>
      <c r="AE51" s="344"/>
      <c r="AF51" s="344"/>
      <c r="AG51" s="344"/>
      <c r="AH51" s="345"/>
    </row>
    <row r="52" spans="2:34" ht="3.75" customHeight="1" x14ac:dyDescent="0.35">
      <c r="B52" s="65"/>
      <c r="C52" s="66"/>
      <c r="D52" s="66"/>
      <c r="E52" s="66"/>
      <c r="F52" s="67"/>
      <c r="G52" s="346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8"/>
      <c r="AB52" s="346"/>
      <c r="AC52" s="347"/>
      <c r="AD52" s="347"/>
      <c r="AE52" s="347"/>
      <c r="AF52" s="347"/>
      <c r="AG52" s="347"/>
      <c r="AH52" s="348"/>
    </row>
    <row r="53" spans="2:34" ht="25" customHeight="1" x14ac:dyDescent="0.35">
      <c r="B53" s="68" t="s">
        <v>38</v>
      </c>
      <c r="C53" s="69" t="s">
        <v>32</v>
      </c>
      <c r="D53" s="70"/>
      <c r="E53" s="70"/>
      <c r="F53" s="71"/>
      <c r="G53" s="50">
        <v>3</v>
      </c>
      <c r="H53" s="51" t="s">
        <v>33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53"/>
      <c r="AB53" s="337">
        <f>[2]Profesional!H39</f>
        <v>8</v>
      </c>
      <c r="AC53" s="338"/>
      <c r="AD53" s="338"/>
      <c r="AE53" s="338"/>
      <c r="AF53" s="338"/>
      <c r="AG53" s="338"/>
      <c r="AH53" s="339"/>
    </row>
    <row r="54" spans="2:34" ht="25" customHeight="1" x14ac:dyDescent="0.35">
      <c r="B54" s="68"/>
      <c r="C54" s="69"/>
      <c r="D54" s="70"/>
      <c r="E54" s="70"/>
      <c r="F54" s="71"/>
      <c r="G54" s="83"/>
      <c r="H54" s="84" t="s">
        <v>39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340"/>
      <c r="AC54" s="341"/>
      <c r="AD54" s="341"/>
      <c r="AE54" s="341"/>
      <c r="AF54" s="341"/>
      <c r="AG54" s="341"/>
      <c r="AH54" s="342"/>
    </row>
    <row r="55" spans="2:34" ht="25" customHeight="1" x14ac:dyDescent="0.35">
      <c r="B55" s="68"/>
      <c r="C55" s="69"/>
      <c r="D55" s="70"/>
      <c r="E55" s="70"/>
      <c r="F55" s="71"/>
      <c r="G55" s="81">
        <v>4</v>
      </c>
      <c r="H55" s="82" t="s">
        <v>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337">
        <f>[2]Profesional!H82</f>
        <v>4</v>
      </c>
      <c r="AC55" s="338"/>
      <c r="AD55" s="338"/>
      <c r="AE55" s="338"/>
      <c r="AF55" s="338"/>
      <c r="AG55" s="338"/>
      <c r="AH55" s="339"/>
    </row>
    <row r="56" spans="2:34" ht="25" customHeight="1" x14ac:dyDescent="0.35">
      <c r="B56" s="68"/>
      <c r="C56" s="69"/>
      <c r="D56" s="70"/>
      <c r="E56" s="70"/>
      <c r="F56" s="71"/>
      <c r="G56" s="83"/>
      <c r="H56" s="84" t="s">
        <v>40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340"/>
      <c r="AC56" s="341"/>
      <c r="AD56" s="341"/>
      <c r="AE56" s="341"/>
      <c r="AF56" s="341"/>
      <c r="AG56" s="341"/>
      <c r="AH56" s="342"/>
    </row>
    <row r="57" spans="2:34" ht="25" customHeight="1" x14ac:dyDescent="0.35">
      <c r="B57" s="68"/>
      <c r="C57" s="69"/>
      <c r="D57" s="70"/>
      <c r="E57" s="70"/>
      <c r="F57" s="71"/>
      <c r="G57" s="83">
        <v>5</v>
      </c>
      <c r="H57" s="76" t="s">
        <v>41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361">
        <f>[2]Profesional!G116</f>
        <v>30</v>
      </c>
      <c r="AC57" s="362"/>
      <c r="AD57" s="362"/>
      <c r="AE57" s="362"/>
      <c r="AF57" s="362"/>
      <c r="AG57" s="362"/>
      <c r="AH57" s="363"/>
    </row>
    <row r="58" spans="2:34" ht="25" customHeight="1" x14ac:dyDescent="0.35">
      <c r="B58" s="54"/>
      <c r="C58" s="69" t="s">
        <v>42</v>
      </c>
      <c r="D58" s="70"/>
      <c r="E58" s="70"/>
      <c r="F58" s="71"/>
      <c r="G58" s="60">
        <v>6</v>
      </c>
      <c r="H58" s="76" t="s">
        <v>43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61">
        <f>[2]Profesional!G133</f>
        <v>5</v>
      </c>
      <c r="AC58" s="362"/>
      <c r="AD58" s="362"/>
      <c r="AE58" s="362"/>
      <c r="AF58" s="362"/>
      <c r="AG58" s="362"/>
      <c r="AH58" s="363"/>
    </row>
    <row r="59" spans="2:34" ht="25" customHeight="1" x14ac:dyDescent="0.35">
      <c r="B59" s="54"/>
      <c r="C59" s="69"/>
      <c r="D59" s="70"/>
      <c r="E59" s="70"/>
      <c r="F59" s="71"/>
      <c r="G59" s="83">
        <v>7</v>
      </c>
      <c r="H59" s="76" t="s">
        <v>44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361">
        <f>[2]Profesional!G149</f>
        <v>30</v>
      </c>
      <c r="AC59" s="362"/>
      <c r="AD59" s="362"/>
      <c r="AE59" s="362"/>
      <c r="AF59" s="362"/>
      <c r="AG59" s="362"/>
      <c r="AH59" s="363"/>
    </row>
    <row r="60" spans="2:34" ht="25" customHeight="1" x14ac:dyDescent="0.35">
      <c r="B60" s="54"/>
      <c r="C60" s="69"/>
      <c r="D60" s="70"/>
      <c r="E60" s="70"/>
      <c r="F60" s="71"/>
      <c r="G60" s="60">
        <v>8</v>
      </c>
      <c r="H60" s="76" t="s">
        <v>45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361">
        <f>[2]Profesional!H166</f>
        <v>0</v>
      </c>
      <c r="AC60" s="362"/>
      <c r="AD60" s="362"/>
      <c r="AE60" s="362"/>
      <c r="AF60" s="362"/>
      <c r="AG60" s="362"/>
      <c r="AH60" s="363"/>
    </row>
    <row r="61" spans="2:34" ht="25" customHeight="1" x14ac:dyDescent="0.35">
      <c r="B61" s="54"/>
      <c r="C61" s="69"/>
      <c r="D61" s="70"/>
      <c r="E61" s="70"/>
      <c r="F61" s="71"/>
      <c r="G61" s="83">
        <v>9</v>
      </c>
      <c r="H61" s="77" t="s">
        <v>46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361">
        <f>[2]Profesional!G195</f>
        <v>0</v>
      </c>
      <c r="AC61" s="362"/>
      <c r="AD61" s="362"/>
      <c r="AE61" s="362"/>
      <c r="AF61" s="362"/>
      <c r="AG61" s="362"/>
      <c r="AH61" s="363"/>
    </row>
    <row r="62" spans="2:34" ht="18.75" customHeight="1" x14ac:dyDescent="0.35">
      <c r="B62" s="78"/>
      <c r="C62" s="70"/>
      <c r="D62" s="70"/>
      <c r="E62" s="70"/>
      <c r="F62" s="71"/>
      <c r="G62" s="343" t="s">
        <v>47</v>
      </c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5"/>
      <c r="AB62" s="343">
        <f>SUM(AB53:AH61)</f>
        <v>77</v>
      </c>
      <c r="AC62" s="344"/>
      <c r="AD62" s="344"/>
      <c r="AE62" s="344"/>
      <c r="AF62" s="344"/>
      <c r="AG62" s="344"/>
      <c r="AH62" s="344"/>
    </row>
    <row r="63" spans="2:34" ht="3.75" customHeight="1" x14ac:dyDescent="0.35">
      <c r="B63" s="65"/>
      <c r="C63" s="79"/>
      <c r="D63" s="79"/>
      <c r="E63" s="79"/>
      <c r="F63" s="80"/>
      <c r="G63" s="346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8"/>
      <c r="AB63" s="346"/>
      <c r="AC63" s="347"/>
      <c r="AD63" s="347"/>
      <c r="AE63" s="347"/>
      <c r="AF63" s="347"/>
      <c r="AG63" s="347"/>
      <c r="AH63" s="347"/>
    </row>
    <row r="64" spans="2:34" ht="4.5" customHeight="1" x14ac:dyDescent="0.35">
      <c r="B64" s="44"/>
      <c r="C64" s="45"/>
      <c r="D64" s="45"/>
      <c r="E64" s="45"/>
      <c r="F64" s="46"/>
      <c r="G64" s="356">
        <v>10</v>
      </c>
      <c r="H64" s="364" t="s">
        <v>48</v>
      </c>
      <c r="I64" s="365"/>
      <c r="J64" s="365"/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6"/>
      <c r="AB64" s="337">
        <f>'[2]Pengabdian Masy-Profesi'!G26</f>
        <v>0</v>
      </c>
      <c r="AC64" s="338"/>
      <c r="AD64" s="338"/>
      <c r="AE64" s="338"/>
      <c r="AF64" s="338"/>
      <c r="AG64" s="338"/>
      <c r="AH64" s="339"/>
    </row>
    <row r="65" spans="2:34" ht="25" customHeight="1" x14ac:dyDescent="0.35">
      <c r="B65" s="68" t="s">
        <v>49</v>
      </c>
      <c r="C65" s="69" t="s">
        <v>50</v>
      </c>
      <c r="D65" s="70"/>
      <c r="E65" s="70"/>
      <c r="F65" s="71"/>
      <c r="G65" s="357"/>
      <c r="H65" s="367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9"/>
      <c r="AB65" s="340"/>
      <c r="AC65" s="341"/>
      <c r="AD65" s="341"/>
      <c r="AE65" s="341"/>
      <c r="AF65" s="341"/>
      <c r="AG65" s="341"/>
      <c r="AH65" s="342"/>
    </row>
    <row r="66" spans="2:34" ht="25" customHeight="1" x14ac:dyDescent="0.35">
      <c r="B66" s="68"/>
      <c r="C66" s="69" t="s">
        <v>51</v>
      </c>
      <c r="D66" s="70"/>
      <c r="E66" s="70"/>
      <c r="F66" s="71"/>
      <c r="G66" s="50">
        <v>11</v>
      </c>
      <c r="H66" s="51" t="s">
        <v>52</v>
      </c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86"/>
      <c r="AB66" s="361">
        <f>'[2]Pengabdian Masy-Profesi'!G53</f>
        <v>0</v>
      </c>
      <c r="AC66" s="362"/>
      <c r="AD66" s="362"/>
      <c r="AE66" s="362"/>
      <c r="AF66" s="362"/>
      <c r="AG66" s="362"/>
      <c r="AH66" s="362"/>
    </row>
    <row r="67" spans="2:34" ht="25" customHeight="1" x14ac:dyDescent="0.35">
      <c r="B67" s="68"/>
      <c r="C67" s="69" t="s">
        <v>53</v>
      </c>
      <c r="D67" s="70"/>
      <c r="E67" s="70"/>
      <c r="F67" s="71"/>
      <c r="G67" s="50"/>
      <c r="H67" s="51" t="s">
        <v>54</v>
      </c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86"/>
      <c r="AB67" s="361"/>
      <c r="AC67" s="362"/>
      <c r="AD67" s="362"/>
      <c r="AE67" s="362"/>
      <c r="AF67" s="362"/>
      <c r="AG67" s="362"/>
      <c r="AH67" s="362"/>
    </row>
    <row r="68" spans="2:34" ht="25" customHeight="1" x14ac:dyDescent="0.35">
      <c r="B68" s="78"/>
      <c r="C68" s="87"/>
      <c r="D68" s="70"/>
      <c r="E68" s="70"/>
      <c r="F68" s="71"/>
      <c r="G68" s="81">
        <v>12</v>
      </c>
      <c r="H68" s="77" t="s">
        <v>55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5"/>
      <c r="AB68" s="361">
        <f>'[2]Pengabdian Masy-Profesi'!G80</f>
        <v>0</v>
      </c>
      <c r="AC68" s="362"/>
      <c r="AD68" s="362"/>
      <c r="AE68" s="362"/>
      <c r="AF68" s="362"/>
      <c r="AG68" s="362"/>
      <c r="AH68" s="362"/>
    </row>
    <row r="69" spans="2:34" ht="25" customHeight="1" x14ac:dyDescent="0.35">
      <c r="B69" s="78"/>
      <c r="C69" s="87"/>
      <c r="D69" s="70"/>
      <c r="E69" s="70"/>
      <c r="F69" s="71"/>
      <c r="G69" s="50"/>
      <c r="H69" s="88" t="s">
        <v>56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53"/>
      <c r="AB69" s="361"/>
      <c r="AC69" s="362"/>
      <c r="AD69" s="362"/>
      <c r="AE69" s="362"/>
      <c r="AF69" s="362"/>
      <c r="AG69" s="362"/>
      <c r="AH69" s="362"/>
    </row>
    <row r="70" spans="2:34" ht="25" customHeight="1" x14ac:dyDescent="0.35">
      <c r="B70" s="78"/>
      <c r="C70" s="69"/>
      <c r="D70" s="70"/>
      <c r="E70" s="70"/>
      <c r="F70" s="71"/>
      <c r="G70" s="83"/>
      <c r="H70" s="76" t="s">
        <v>57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9"/>
      <c r="AB70" s="361"/>
      <c r="AC70" s="362"/>
      <c r="AD70" s="362"/>
      <c r="AE70" s="362"/>
      <c r="AF70" s="362"/>
      <c r="AG70" s="362"/>
      <c r="AH70" s="362"/>
    </row>
    <row r="71" spans="2:34" ht="15" customHeight="1" x14ac:dyDescent="0.35">
      <c r="B71" s="78"/>
      <c r="C71" s="69"/>
      <c r="D71" s="70"/>
      <c r="E71" s="70"/>
      <c r="F71" s="71"/>
      <c r="G71" s="81">
        <v>13</v>
      </c>
      <c r="H71" s="77" t="s">
        <v>58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5"/>
      <c r="AB71" s="352">
        <f>'[2]Pengabdian Masy-Profesi'!H115</f>
        <v>32</v>
      </c>
      <c r="AC71" s="332"/>
      <c r="AD71" s="332"/>
      <c r="AE71" s="332"/>
      <c r="AF71" s="332"/>
      <c r="AG71" s="332"/>
      <c r="AH71" s="333"/>
    </row>
    <row r="72" spans="2:34" ht="21" customHeight="1" x14ac:dyDescent="0.35">
      <c r="B72" s="78"/>
      <c r="C72" s="69"/>
      <c r="D72" s="70"/>
      <c r="E72" s="70"/>
      <c r="F72" s="71"/>
      <c r="G72" s="83"/>
      <c r="H72" s="76" t="s">
        <v>59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9"/>
      <c r="AB72" s="352"/>
      <c r="AC72" s="332"/>
      <c r="AD72" s="332"/>
      <c r="AE72" s="332"/>
      <c r="AF72" s="332"/>
      <c r="AG72" s="332"/>
      <c r="AH72" s="333"/>
    </row>
    <row r="73" spans="2:34" ht="11.25" customHeight="1" x14ac:dyDescent="0.35">
      <c r="B73" s="54"/>
      <c r="C73" s="70"/>
      <c r="D73" s="70"/>
      <c r="E73" s="70"/>
      <c r="F73" s="71"/>
      <c r="G73" s="343" t="s">
        <v>60</v>
      </c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5"/>
      <c r="AB73" s="343">
        <f>SUM(AB64:AH72)</f>
        <v>32</v>
      </c>
      <c r="AC73" s="344"/>
      <c r="AD73" s="344"/>
      <c r="AE73" s="344"/>
      <c r="AF73" s="344"/>
      <c r="AG73" s="344"/>
      <c r="AH73" s="344"/>
    </row>
    <row r="74" spans="2:34" ht="10.5" customHeight="1" x14ac:dyDescent="0.35">
      <c r="B74" s="65"/>
      <c r="C74" s="79"/>
      <c r="D74" s="79"/>
      <c r="E74" s="79"/>
      <c r="F74" s="80"/>
      <c r="G74" s="346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8"/>
      <c r="AB74" s="346"/>
      <c r="AC74" s="347"/>
      <c r="AD74" s="347"/>
      <c r="AE74" s="347"/>
      <c r="AF74" s="347"/>
      <c r="AG74" s="347"/>
      <c r="AH74" s="347"/>
    </row>
    <row r="75" spans="2:34" ht="25" customHeight="1" x14ac:dyDescent="0.35">
      <c r="B75" s="89" t="s">
        <v>61</v>
      </c>
      <c r="C75" s="90" t="s">
        <v>50</v>
      </c>
      <c r="D75" s="45"/>
      <c r="E75" s="45"/>
      <c r="F75" s="46"/>
      <c r="G75" s="60">
        <v>14</v>
      </c>
      <c r="H75" s="91" t="s">
        <v>62</v>
      </c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63"/>
      <c r="AA75" s="64"/>
      <c r="AB75" s="361">
        <f>'[2]Publikasi '!H20</f>
        <v>0</v>
      </c>
      <c r="AC75" s="362"/>
      <c r="AD75" s="362"/>
      <c r="AE75" s="362"/>
      <c r="AF75" s="362"/>
      <c r="AG75" s="362"/>
      <c r="AH75" s="363"/>
    </row>
    <row r="76" spans="2:34" ht="25" customHeight="1" x14ac:dyDescent="0.35">
      <c r="B76" s="78"/>
      <c r="C76" s="69" t="s">
        <v>63</v>
      </c>
      <c r="D76" s="70"/>
      <c r="E76" s="70"/>
      <c r="F76" s="71"/>
      <c r="G76" s="60">
        <v>15</v>
      </c>
      <c r="H76" s="91" t="s">
        <v>64</v>
      </c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63"/>
      <c r="AA76" s="64"/>
      <c r="AB76" s="340">
        <f>'[2]Publikasi '!J40</f>
        <v>0</v>
      </c>
      <c r="AC76" s="341"/>
      <c r="AD76" s="341"/>
      <c r="AE76" s="341"/>
      <c r="AF76" s="341"/>
      <c r="AG76" s="341"/>
      <c r="AH76" s="342"/>
    </row>
    <row r="77" spans="2:34" ht="25" customHeight="1" x14ac:dyDescent="0.35">
      <c r="B77" s="78"/>
      <c r="C77" s="69"/>
      <c r="D77" s="70"/>
      <c r="E77" s="70"/>
      <c r="F77" s="71"/>
      <c r="G77" s="81">
        <v>16</v>
      </c>
      <c r="H77" s="91" t="s">
        <v>65</v>
      </c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63"/>
      <c r="AA77" s="64"/>
      <c r="AB77" s="361">
        <f>'[2]Publikasi '!I77</f>
        <v>0</v>
      </c>
      <c r="AC77" s="362"/>
      <c r="AD77" s="362"/>
      <c r="AE77" s="362"/>
      <c r="AF77" s="362"/>
      <c r="AG77" s="362"/>
      <c r="AH77" s="363"/>
    </row>
    <row r="78" spans="2:34" ht="25" customHeight="1" x14ac:dyDescent="0.35">
      <c r="B78" s="78"/>
      <c r="C78" s="69"/>
      <c r="D78" s="70"/>
      <c r="E78" s="70"/>
      <c r="F78" s="71"/>
      <c r="G78" s="81">
        <v>17</v>
      </c>
      <c r="H78" s="77" t="s">
        <v>66</v>
      </c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74"/>
      <c r="AA78" s="75"/>
      <c r="AB78" s="337">
        <f>'[2]Publikasi '!G99</f>
        <v>0</v>
      </c>
      <c r="AC78" s="338"/>
      <c r="AD78" s="338"/>
      <c r="AE78" s="338"/>
      <c r="AF78" s="338"/>
      <c r="AG78" s="338"/>
      <c r="AH78" s="339"/>
    </row>
    <row r="79" spans="2:34" ht="16.5" customHeight="1" x14ac:dyDescent="0.35">
      <c r="B79" s="78"/>
      <c r="C79" s="69"/>
      <c r="D79" s="70"/>
      <c r="E79" s="70"/>
      <c r="F79" s="71"/>
      <c r="G79" s="50"/>
      <c r="H79" s="8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48"/>
      <c r="AA79" s="53"/>
      <c r="AB79" s="352"/>
      <c r="AC79" s="332"/>
      <c r="AD79" s="332"/>
      <c r="AE79" s="332"/>
      <c r="AF79" s="332"/>
      <c r="AG79" s="332"/>
      <c r="AH79" s="333"/>
    </row>
    <row r="80" spans="2:34" ht="21.75" customHeight="1" x14ac:dyDescent="0.35">
      <c r="B80" s="54"/>
      <c r="C80" s="69"/>
      <c r="D80" s="70"/>
      <c r="E80" s="70"/>
      <c r="F80" s="70"/>
      <c r="G80" s="81">
        <v>18</v>
      </c>
      <c r="H80" s="93" t="s">
        <v>68</v>
      </c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74"/>
      <c r="AA80" s="74"/>
      <c r="AB80" s="337">
        <f>'[2]Publikasi '!G122</f>
        <v>3</v>
      </c>
      <c r="AC80" s="338"/>
      <c r="AD80" s="338"/>
      <c r="AE80" s="338"/>
      <c r="AF80" s="338"/>
      <c r="AG80" s="338"/>
      <c r="AH80" s="339"/>
    </row>
    <row r="81" spans="2:72" ht="21.75" customHeight="1" x14ac:dyDescent="0.35">
      <c r="B81" s="54"/>
      <c r="C81" s="69"/>
      <c r="D81" s="70"/>
      <c r="E81" s="70"/>
      <c r="F81" s="70"/>
      <c r="G81" s="83"/>
      <c r="H81" s="95" t="s">
        <v>69</v>
      </c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58"/>
      <c r="AA81" s="58"/>
      <c r="AB81" s="352"/>
      <c r="AC81" s="332"/>
      <c r="AD81" s="332"/>
      <c r="AE81" s="332"/>
      <c r="AF81" s="332"/>
      <c r="AG81" s="332"/>
      <c r="AH81" s="333"/>
    </row>
    <row r="82" spans="2:72" ht="18" customHeight="1" x14ac:dyDescent="0.35">
      <c r="B82" s="78"/>
      <c r="C82" s="70"/>
      <c r="D82" s="70"/>
      <c r="E82" s="70"/>
      <c r="F82" s="71"/>
      <c r="G82" s="353" t="s">
        <v>70</v>
      </c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5"/>
      <c r="AB82" s="343">
        <f>SUM(AB75:AH81)</f>
        <v>3</v>
      </c>
      <c r="AC82" s="344"/>
      <c r="AD82" s="344"/>
      <c r="AE82" s="344"/>
      <c r="AF82" s="344"/>
      <c r="AG82" s="344"/>
      <c r="AH82" s="344"/>
    </row>
    <row r="83" spans="2:72" ht="16.5" customHeight="1" x14ac:dyDescent="0.35">
      <c r="B83" s="65"/>
      <c r="C83" s="79"/>
      <c r="D83" s="79"/>
      <c r="E83" s="79"/>
      <c r="F83" s="80"/>
      <c r="G83" s="346"/>
      <c r="H83" s="347"/>
      <c r="I83" s="347"/>
      <c r="J83" s="347"/>
      <c r="K83" s="347"/>
      <c r="L83" s="347"/>
      <c r="M83" s="347"/>
      <c r="N83" s="347"/>
      <c r="O83" s="347"/>
      <c r="P83" s="347"/>
      <c r="Q83" s="347"/>
      <c r="R83" s="347"/>
      <c r="S83" s="347"/>
      <c r="T83" s="347"/>
      <c r="U83" s="347"/>
      <c r="V83" s="347"/>
      <c r="W83" s="347"/>
      <c r="X83" s="347"/>
      <c r="Y83" s="347"/>
      <c r="Z83" s="347"/>
      <c r="AA83" s="348"/>
      <c r="AB83" s="346"/>
      <c r="AC83" s="347"/>
      <c r="AD83" s="347"/>
      <c r="AE83" s="347"/>
      <c r="AF83" s="347"/>
      <c r="AG83" s="347"/>
      <c r="AH83" s="347"/>
    </row>
    <row r="84" spans="2:72" ht="20.25" customHeight="1" x14ac:dyDescent="0.35">
      <c r="B84" s="78"/>
      <c r="C84" s="70"/>
      <c r="D84" s="70"/>
      <c r="E84" s="70"/>
      <c r="F84" s="71"/>
      <c r="G84" s="356">
        <v>19</v>
      </c>
      <c r="H84" s="358" t="s">
        <v>71</v>
      </c>
      <c r="I84" s="359"/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359"/>
      <c r="W84" s="359"/>
      <c r="X84" s="359"/>
      <c r="Y84" s="359"/>
      <c r="Z84" s="359"/>
      <c r="AA84" s="360"/>
      <c r="AB84" s="337">
        <f>'[2]Pengembangan Ilmu'!G18</f>
        <v>0</v>
      </c>
      <c r="AC84" s="338"/>
      <c r="AD84" s="338"/>
      <c r="AE84" s="338"/>
      <c r="AF84" s="338"/>
      <c r="AG84" s="338"/>
      <c r="AH84" s="339"/>
    </row>
    <row r="85" spans="2:72" ht="20.25" customHeight="1" x14ac:dyDescent="0.35">
      <c r="B85" s="68" t="s">
        <v>72</v>
      </c>
      <c r="C85" s="69" t="s">
        <v>32</v>
      </c>
      <c r="D85" s="69"/>
      <c r="E85" s="69"/>
      <c r="F85" s="98"/>
      <c r="G85" s="357"/>
      <c r="H85" s="358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59"/>
      <c r="V85" s="359"/>
      <c r="W85" s="359"/>
      <c r="X85" s="359"/>
      <c r="Y85" s="359"/>
      <c r="Z85" s="359"/>
      <c r="AA85" s="360"/>
      <c r="AB85" s="340"/>
      <c r="AC85" s="341"/>
      <c r="AD85" s="341"/>
      <c r="AE85" s="341"/>
      <c r="AF85" s="341"/>
      <c r="AG85" s="341"/>
      <c r="AH85" s="342"/>
    </row>
    <row r="86" spans="2:72" ht="20.25" customHeight="1" x14ac:dyDescent="0.35">
      <c r="B86" s="54"/>
      <c r="C86" s="69" t="s">
        <v>73</v>
      </c>
      <c r="D86" s="69"/>
      <c r="E86" s="69"/>
      <c r="F86" s="98"/>
      <c r="G86" s="60">
        <v>20</v>
      </c>
      <c r="H86" s="91" t="s">
        <v>74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4"/>
      <c r="AB86" s="99"/>
      <c r="AC86" s="100"/>
      <c r="AD86" s="100"/>
      <c r="AE86" s="100"/>
      <c r="AF86" s="100"/>
      <c r="AG86" s="100"/>
      <c r="AH86" s="101"/>
    </row>
    <row r="87" spans="2:72" ht="20.25" customHeight="1" x14ac:dyDescent="0.35">
      <c r="B87" s="54"/>
      <c r="C87" s="69" t="s">
        <v>75</v>
      </c>
      <c r="D87" s="69"/>
      <c r="E87" s="69"/>
      <c r="F87" s="98"/>
      <c r="G87" s="81">
        <v>21</v>
      </c>
      <c r="H87" s="77" t="s">
        <v>76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5"/>
      <c r="AB87" s="337">
        <f>'[2]Pengembangan Ilmu'!G72</f>
        <v>0</v>
      </c>
      <c r="AC87" s="338"/>
      <c r="AD87" s="338"/>
      <c r="AE87" s="338"/>
      <c r="AF87" s="338"/>
      <c r="AG87" s="338"/>
      <c r="AH87" s="339"/>
    </row>
    <row r="88" spans="2:72" ht="20.25" customHeight="1" x14ac:dyDescent="0.35">
      <c r="B88" s="54"/>
      <c r="C88" s="69"/>
      <c r="D88" s="69"/>
      <c r="E88" s="69"/>
      <c r="F88" s="98"/>
      <c r="G88" s="83"/>
      <c r="H88" s="76" t="s">
        <v>77</v>
      </c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9"/>
      <c r="AB88" s="340"/>
      <c r="AC88" s="341"/>
      <c r="AD88" s="341"/>
      <c r="AE88" s="341"/>
      <c r="AF88" s="341"/>
      <c r="AG88" s="341"/>
      <c r="AH88" s="342"/>
    </row>
    <row r="89" spans="2:72" ht="20.25" customHeight="1" x14ac:dyDescent="0.35">
      <c r="B89" s="54"/>
      <c r="C89" s="69"/>
      <c r="D89" s="69"/>
      <c r="E89" s="69"/>
      <c r="F89" s="98"/>
      <c r="G89" s="81">
        <v>22</v>
      </c>
      <c r="H89" s="77" t="s">
        <v>78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5"/>
      <c r="AB89" s="337">
        <f>'[2]Pengembangan Ilmu'!G88</f>
        <v>0</v>
      </c>
      <c r="AC89" s="338"/>
      <c r="AD89" s="338"/>
      <c r="AE89" s="338"/>
      <c r="AF89" s="338"/>
      <c r="AG89" s="338"/>
      <c r="AH89" s="339"/>
    </row>
    <row r="90" spans="2:72" ht="20.25" customHeight="1" x14ac:dyDescent="0.35">
      <c r="B90" s="54"/>
      <c r="C90" s="69"/>
      <c r="D90" s="69"/>
      <c r="E90" s="69"/>
      <c r="F90" s="98"/>
      <c r="G90" s="83"/>
      <c r="H90" s="76" t="s">
        <v>79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9"/>
      <c r="AB90" s="340"/>
      <c r="AC90" s="341"/>
      <c r="AD90" s="341"/>
      <c r="AE90" s="341"/>
      <c r="AF90" s="341"/>
      <c r="AG90" s="341"/>
      <c r="AH90" s="342"/>
    </row>
    <row r="91" spans="2:72" ht="17.25" customHeight="1" x14ac:dyDescent="0.35">
      <c r="B91" s="54"/>
      <c r="C91" s="69"/>
      <c r="D91" s="69"/>
      <c r="E91" s="69"/>
      <c r="F91" s="98"/>
      <c r="G91" s="81">
        <v>23</v>
      </c>
      <c r="H91" s="77" t="s">
        <v>80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5"/>
      <c r="AB91" s="337">
        <f>'[2]Pengembangan Ilmu'!G90</f>
        <v>0</v>
      </c>
      <c r="AC91" s="338"/>
      <c r="AD91" s="338"/>
      <c r="AE91" s="338"/>
      <c r="AF91" s="338"/>
      <c r="AG91" s="338"/>
      <c r="AH91" s="339"/>
    </row>
    <row r="92" spans="2:72" ht="18" customHeight="1" x14ac:dyDescent="0.35">
      <c r="B92" s="54"/>
      <c r="C92" s="69"/>
      <c r="D92" s="69"/>
      <c r="E92" s="69"/>
      <c r="F92" s="98"/>
      <c r="G92" s="83"/>
      <c r="H92" s="76" t="s">
        <v>81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B92" s="340"/>
      <c r="AC92" s="341"/>
      <c r="AD92" s="341"/>
      <c r="AE92" s="341"/>
      <c r="AF92" s="341"/>
      <c r="AG92" s="341"/>
      <c r="AH92" s="342"/>
    </row>
    <row r="93" spans="2:72" ht="6" customHeight="1" x14ac:dyDescent="0.35">
      <c r="B93" s="54"/>
      <c r="C93" s="69"/>
      <c r="D93" s="69"/>
      <c r="E93" s="69"/>
      <c r="F93" s="98"/>
      <c r="G93" s="343" t="s">
        <v>82</v>
      </c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5"/>
      <c r="AB93" s="343">
        <f>SUM(AB84:AH92)</f>
        <v>0</v>
      </c>
      <c r="AC93" s="344"/>
      <c r="AD93" s="344"/>
      <c r="AE93" s="344"/>
      <c r="AF93" s="344"/>
      <c r="AG93" s="344"/>
      <c r="AH93" s="345"/>
    </row>
    <row r="94" spans="2:72" ht="20.25" customHeight="1" x14ac:dyDescent="0.35">
      <c r="B94" s="102"/>
      <c r="C94" s="102"/>
      <c r="D94" s="102"/>
      <c r="E94" s="102"/>
      <c r="F94" s="103"/>
      <c r="G94" s="346"/>
      <c r="H94" s="347"/>
      <c r="I94" s="347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  <c r="V94" s="347"/>
      <c r="W94" s="347"/>
      <c r="X94" s="347"/>
      <c r="Y94" s="347"/>
      <c r="Z94" s="347"/>
      <c r="AA94" s="348"/>
      <c r="AB94" s="346"/>
      <c r="AC94" s="347"/>
      <c r="AD94" s="347"/>
      <c r="AE94" s="347"/>
      <c r="AF94" s="347"/>
      <c r="AG94" s="347"/>
      <c r="AH94" s="348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4"/>
      <c r="C95" s="69"/>
      <c r="D95" s="70"/>
      <c r="E95" s="70"/>
      <c r="F95" s="71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0"/>
      <c r="E96" s="70"/>
      <c r="F96" s="71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2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69" t="s">
        <v>85</v>
      </c>
      <c r="C97" s="69"/>
      <c r="D97" s="70"/>
      <c r="E97" s="70"/>
      <c r="F97" s="71"/>
      <c r="G97" s="110" t="s">
        <v>86</v>
      </c>
      <c r="H97" s="111"/>
      <c r="I97" s="111"/>
      <c r="J97" s="111"/>
      <c r="K97" s="111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1"/>
      <c r="AA97" s="111"/>
      <c r="AB97" s="111"/>
      <c r="AC97" s="111"/>
      <c r="AD97" s="111"/>
      <c r="AE97" s="111"/>
      <c r="AF97" s="111"/>
      <c r="AG97" s="111"/>
      <c r="AH97" s="112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4"/>
      <c r="C98" s="69"/>
      <c r="D98" s="70"/>
      <c r="E98" s="70"/>
      <c r="F98" s="71"/>
      <c r="G98" s="110"/>
      <c r="H98" s="111"/>
      <c r="I98" s="111"/>
      <c r="J98" s="111"/>
      <c r="K98" s="111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1"/>
      <c r="AA98" s="111"/>
      <c r="AB98" s="111"/>
      <c r="AC98" s="111"/>
      <c r="AD98" s="111"/>
      <c r="AE98" s="111"/>
      <c r="AF98" s="111"/>
      <c r="AG98" s="111"/>
      <c r="AH98" s="112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4"/>
      <c r="C99" s="69"/>
      <c r="D99" s="70"/>
      <c r="E99" s="70"/>
      <c r="F99" s="71"/>
      <c r="G99" s="349" t="s">
        <v>99</v>
      </c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1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4"/>
      <c r="C100" s="69"/>
      <c r="D100" s="70"/>
      <c r="E100" s="70"/>
      <c r="F100" s="71"/>
      <c r="G100" s="110"/>
      <c r="H100" s="111"/>
      <c r="I100" s="111"/>
      <c r="J100" s="111"/>
      <c r="K100" s="111"/>
      <c r="L100" s="111"/>
      <c r="M100" s="111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111"/>
      <c r="Y100" s="332"/>
      <c r="Z100" s="332"/>
      <c r="AA100" s="332"/>
      <c r="AB100" s="332"/>
      <c r="AC100" s="332"/>
      <c r="AD100" s="332"/>
      <c r="AE100" s="332"/>
      <c r="AF100" s="332"/>
      <c r="AG100" s="332"/>
      <c r="AH100" s="333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4"/>
      <c r="C101" s="69"/>
      <c r="D101" s="70"/>
      <c r="E101" s="70"/>
      <c r="F101" s="71"/>
      <c r="G101" s="110" t="s">
        <v>88</v>
      </c>
      <c r="H101" s="111"/>
      <c r="I101" s="111"/>
      <c r="J101" s="111"/>
      <c r="K101" s="111"/>
      <c r="L101" s="111"/>
      <c r="M101" s="111"/>
      <c r="N101" s="114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2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4"/>
      <c r="C102" s="69"/>
      <c r="D102" s="70"/>
      <c r="E102" s="70"/>
      <c r="F102" s="71"/>
      <c r="G102" s="110"/>
      <c r="H102" s="111"/>
      <c r="I102" s="111"/>
      <c r="J102" s="111"/>
      <c r="K102" s="111"/>
      <c r="L102" s="111"/>
      <c r="M102" s="111"/>
      <c r="N102" s="114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2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4"/>
      <c r="C103" s="69"/>
      <c r="D103" s="70"/>
      <c r="E103" s="70"/>
      <c r="F103" s="71"/>
      <c r="G103" s="110"/>
      <c r="H103" s="111"/>
      <c r="I103" s="111"/>
      <c r="J103" s="111"/>
      <c r="K103" s="111"/>
      <c r="L103" s="111"/>
      <c r="M103" s="111"/>
      <c r="N103" s="114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2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4"/>
      <c r="C104" s="69"/>
      <c r="D104" s="70"/>
      <c r="E104" s="70"/>
      <c r="F104" s="71"/>
      <c r="G104" s="110"/>
      <c r="H104" s="111"/>
      <c r="I104" s="111"/>
      <c r="J104" s="111"/>
      <c r="K104" s="111"/>
      <c r="L104" s="114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2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54"/>
      <c r="C105" s="69"/>
      <c r="D105" s="70"/>
      <c r="E105" s="70"/>
      <c r="F105" s="71"/>
      <c r="G105" s="110"/>
      <c r="H105" s="111"/>
      <c r="I105" s="111"/>
      <c r="J105" s="111"/>
      <c r="K105" s="111"/>
      <c r="L105" s="114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2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78"/>
      <c r="C106" s="70"/>
      <c r="D106" s="70"/>
      <c r="E106" s="70"/>
      <c r="F106" s="71"/>
      <c r="G106" s="110" t="s">
        <v>89</v>
      </c>
      <c r="H106" s="111"/>
      <c r="I106" s="111"/>
      <c r="J106" s="111"/>
      <c r="K106" s="111"/>
      <c r="L106" s="114"/>
      <c r="M106" s="111"/>
      <c r="N106" s="114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2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78"/>
      <c r="C107" s="70"/>
      <c r="D107" s="70"/>
      <c r="E107" s="70"/>
      <c r="F107" s="71"/>
      <c r="G107" s="115" t="s">
        <v>91</v>
      </c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6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78"/>
      <c r="C108" s="70"/>
      <c r="D108" s="70"/>
      <c r="E108" s="70"/>
      <c r="F108" s="71"/>
      <c r="G108" s="115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6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5"/>
      <c r="C109" s="79"/>
      <c r="D109" s="79"/>
      <c r="E109" s="79"/>
      <c r="F109" s="80"/>
      <c r="G109" s="117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9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78"/>
      <c r="C110" s="70"/>
      <c r="D110" s="70"/>
      <c r="E110" s="70"/>
      <c r="F110" s="7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54" t="s">
        <v>92</v>
      </c>
      <c r="C111" s="70"/>
      <c r="D111" s="70"/>
      <c r="E111" s="70"/>
      <c r="F111" s="71"/>
      <c r="G111" s="111" t="s">
        <v>93</v>
      </c>
      <c r="H111" s="111" t="s">
        <v>94</v>
      </c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78"/>
      <c r="C112" s="70"/>
      <c r="D112" s="70"/>
      <c r="E112" s="70"/>
      <c r="F112" s="71"/>
      <c r="G112" s="111" t="s">
        <v>95</v>
      </c>
      <c r="H112" s="111" t="s">
        <v>96</v>
      </c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2:34" ht="20.25" customHeight="1" x14ac:dyDescent="0.35">
      <c r="B113" s="78"/>
      <c r="C113" s="70"/>
      <c r="D113" s="70"/>
      <c r="E113" s="70"/>
      <c r="F113" s="7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2:34" ht="20.25" customHeight="1" x14ac:dyDescent="0.35">
      <c r="B114" s="120"/>
      <c r="C114" s="120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</row>
    <row r="115" spans="2:34" ht="20.25" customHeight="1" x14ac:dyDescent="0.35">
      <c r="B115" s="120"/>
      <c r="C115" s="120"/>
    </row>
    <row r="116" spans="2:34" ht="20.25" customHeight="1" x14ac:dyDescent="0.35"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335"/>
      <c r="U116" s="335"/>
      <c r="V116" s="335"/>
      <c r="W116" s="335"/>
      <c r="X116" s="335"/>
      <c r="Y116" s="335"/>
      <c r="Z116" s="335"/>
      <c r="AA116" s="335"/>
      <c r="AB116" s="335"/>
      <c r="AC116" s="335"/>
      <c r="AD116" s="335"/>
      <c r="AE116" s="335"/>
      <c r="AF116" s="335"/>
      <c r="AG116" s="335"/>
      <c r="AH116" s="335"/>
    </row>
    <row r="117" spans="2:34" ht="20.25" customHeight="1" x14ac:dyDescent="0.35"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Y117" s="336"/>
      <c r="Z117" s="336"/>
      <c r="AA117" s="336"/>
      <c r="AB117" s="336"/>
      <c r="AC117" s="336"/>
      <c r="AD117" s="336"/>
      <c r="AE117" s="336"/>
      <c r="AF117" s="336"/>
      <c r="AG117" s="336"/>
      <c r="AH117" s="336"/>
    </row>
    <row r="118" spans="2:34" ht="20.25" customHeight="1" x14ac:dyDescent="0.35"/>
    <row r="119" spans="2:34" ht="20.25" customHeight="1" x14ac:dyDescent="0.35"/>
    <row r="120" spans="2:34" ht="20.25" customHeight="1" x14ac:dyDescent="0.35">
      <c r="N120" s="121"/>
    </row>
    <row r="121" spans="2:34" ht="20.25" customHeight="1" x14ac:dyDescent="0.35">
      <c r="L121" s="121"/>
    </row>
    <row r="122" spans="2:34" ht="20.25" customHeight="1" x14ac:dyDescent="0.35">
      <c r="L122" s="121"/>
    </row>
    <row r="123" spans="2:34" ht="20.25" customHeight="1" x14ac:dyDescent="0.35">
      <c r="L123" s="121"/>
    </row>
    <row r="124" spans="2:34" ht="20.25" customHeight="1" x14ac:dyDescent="0.35">
      <c r="N124" s="121"/>
    </row>
    <row r="125" spans="2:34" ht="20.25" customHeight="1" x14ac:dyDescent="0.35">
      <c r="L125" s="121"/>
    </row>
    <row r="126" spans="2:34" ht="20.25" customHeight="1" x14ac:dyDescent="0.35">
      <c r="N126" s="121"/>
    </row>
    <row r="127" spans="2:34" ht="6" customHeight="1" x14ac:dyDescent="0.35"/>
    <row r="139" spans="2:34" ht="6" customHeight="1" x14ac:dyDescent="0.35"/>
    <row r="140" spans="2:34" ht="20.25" customHeight="1" x14ac:dyDescent="0.35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</row>
    <row r="142" spans="2:34" ht="20.25" customHeight="1" x14ac:dyDescent="0.35">
      <c r="B142" s="121"/>
      <c r="C142" s="123"/>
      <c r="D142" s="123"/>
      <c r="E142" s="123"/>
      <c r="F142" s="123"/>
      <c r="G142" s="123"/>
      <c r="H142" s="123"/>
      <c r="I142" s="121"/>
    </row>
    <row r="143" spans="2:34" ht="12" customHeight="1" x14ac:dyDescent="0.35">
      <c r="B143" s="121"/>
      <c r="C143" s="123"/>
      <c r="D143" s="123"/>
      <c r="E143" s="123"/>
      <c r="F143" s="123"/>
      <c r="G143" s="123"/>
      <c r="H143" s="123"/>
    </row>
    <row r="144" spans="2:34" ht="20.25" customHeight="1" x14ac:dyDescent="0.35">
      <c r="B144" s="121"/>
      <c r="C144" s="123"/>
      <c r="D144" s="123"/>
      <c r="E144" s="123"/>
      <c r="F144" s="123"/>
      <c r="G144" s="123"/>
      <c r="H144" s="123"/>
      <c r="I144" s="121"/>
    </row>
    <row r="145" spans="2:9" ht="12" customHeight="1" x14ac:dyDescent="0.35">
      <c r="B145" s="121"/>
      <c r="C145" s="123"/>
      <c r="D145" s="123"/>
      <c r="E145" s="123"/>
      <c r="F145" s="123"/>
      <c r="G145" s="123"/>
      <c r="H145" s="123"/>
    </row>
    <row r="146" spans="2:9" ht="20.25" customHeight="1" x14ac:dyDescent="0.35">
      <c r="B146" s="121"/>
      <c r="C146" s="123"/>
      <c r="D146" s="123"/>
      <c r="E146" s="123"/>
      <c r="F146" s="123"/>
      <c r="G146" s="123"/>
      <c r="H146" s="123"/>
      <c r="I146" s="121"/>
    </row>
    <row r="147" spans="2:9" ht="12" customHeight="1" x14ac:dyDescent="0.35">
      <c r="B147" s="121"/>
      <c r="C147" s="123"/>
      <c r="D147" s="123"/>
      <c r="E147" s="123"/>
      <c r="F147" s="123"/>
      <c r="G147" s="123"/>
      <c r="H147" s="123"/>
    </row>
    <row r="148" spans="2:9" ht="20.25" customHeight="1" x14ac:dyDescent="0.35">
      <c r="B148" s="121"/>
      <c r="C148" s="123"/>
      <c r="D148" s="123"/>
      <c r="E148" s="123"/>
      <c r="F148" s="123"/>
      <c r="G148" s="123"/>
      <c r="H148" s="123"/>
      <c r="I148" s="121"/>
    </row>
    <row r="149" spans="2:9" ht="12" customHeight="1" x14ac:dyDescent="0.35"/>
    <row r="150" spans="2:9" ht="20.25" customHeight="1" x14ac:dyDescent="0.35">
      <c r="I150" s="121"/>
    </row>
    <row r="151" spans="2:9" ht="12" customHeight="1" x14ac:dyDescent="0.35">
      <c r="I151" s="121"/>
    </row>
    <row r="152" spans="2:9" ht="20.25" customHeight="1" x14ac:dyDescent="0.35">
      <c r="I152" s="121"/>
    </row>
    <row r="153" spans="2:9" ht="12" customHeight="1" x14ac:dyDescent="0.35">
      <c r="I153" s="121"/>
    </row>
    <row r="154" spans="2:9" ht="20.25" customHeight="1" x14ac:dyDescent="0.35">
      <c r="I154" s="121"/>
    </row>
    <row r="155" spans="2:9" ht="12" customHeight="1" x14ac:dyDescent="0.35">
      <c r="I155" s="121"/>
    </row>
    <row r="156" spans="2:9" ht="20.25" customHeight="1" x14ac:dyDescent="0.35">
      <c r="I156" s="12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I161" s="121"/>
    </row>
    <row r="162" spans="2:34" ht="6" customHeight="1" x14ac:dyDescent="0.35"/>
    <row r="163" spans="2:34" ht="6" customHeight="1" x14ac:dyDescent="0.35"/>
    <row r="164" spans="2:34" x14ac:dyDescent="0.35">
      <c r="B164" s="121"/>
      <c r="I164" s="121"/>
    </row>
    <row r="165" spans="2:34" ht="20.25" customHeight="1" x14ac:dyDescent="0.35"/>
    <row r="166" spans="2:34" ht="20.25" customHeight="1" x14ac:dyDescent="0.35"/>
    <row r="167" spans="2:34" ht="20.25" customHeight="1" x14ac:dyDescent="0.35"/>
    <row r="168" spans="2:34" ht="6" customHeight="1" x14ac:dyDescent="0.35"/>
    <row r="170" spans="2:34" ht="20.25" customHeight="1" x14ac:dyDescent="0.35"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</row>
    <row r="171" spans="2:34" ht="20.25" customHeight="1" x14ac:dyDescent="0.35"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</row>
    <row r="172" spans="2:34" ht="20.25" customHeight="1" x14ac:dyDescent="0.35"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</row>
    <row r="173" spans="2:34" ht="20.25" customHeight="1" x14ac:dyDescent="0.35"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</row>
  </sheetData>
  <mergeCells count="94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Z7:Z8"/>
    <mergeCell ref="AA7:AA8"/>
    <mergeCell ref="AB7:AB8"/>
    <mergeCell ref="AC7:AC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C056-1F57-4820-AA31-B5C2B89D0835}">
  <sheetPr>
    <tabColor rgb="FF7030A0"/>
  </sheetPr>
  <dimension ref="B2:BT173"/>
  <sheetViews>
    <sheetView showGridLines="0" topLeftCell="A77" zoomScale="75" zoomScaleNormal="75" zoomScaleSheetLayoutView="75" workbookViewId="0">
      <selection activeCell="AB89" sqref="AB89:AH9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x14ac:dyDescent="0.35">
      <c r="B3" s="6"/>
      <c r="C3" s="7"/>
      <c r="D3" s="391" t="s">
        <v>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92"/>
      <c r="U3" s="391" t="s">
        <v>1</v>
      </c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92"/>
    </row>
    <row r="4" spans="2:34" x14ac:dyDescent="0.35">
      <c r="B4" s="6"/>
      <c r="C4" s="7"/>
      <c r="D4" s="391" t="s">
        <v>2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92"/>
      <c r="U4" s="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7"/>
    </row>
    <row r="5" spans="2:34" x14ac:dyDescent="0.35">
      <c r="B5" s="6"/>
      <c r="C5" s="7"/>
      <c r="D5" s="393" t="s">
        <v>3</v>
      </c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5"/>
      <c r="U5" s="396" t="s">
        <v>4</v>
      </c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8"/>
    </row>
    <row r="6" spans="2:34" ht="21.75" customHeight="1" x14ac:dyDescent="0.35">
      <c r="B6" s="6"/>
      <c r="C6" s="7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399" t="s">
        <v>5</v>
      </c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1"/>
    </row>
    <row r="7" spans="2:34" x14ac:dyDescent="0.35">
      <c r="B7" s="6"/>
      <c r="C7" s="7"/>
      <c r="D7" s="10" t="s">
        <v>6</v>
      </c>
      <c r="E7" s="9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6"/>
      <c r="V7" s="14"/>
      <c r="W7" s="15"/>
      <c r="X7" s="15"/>
      <c r="Y7" s="15"/>
      <c r="Z7" s="388">
        <f>'[3]Form P2KB 01'!Z7</f>
        <v>2</v>
      </c>
      <c r="AA7" s="388">
        <f>'[3]Form P2KB 01'!AA7</f>
        <v>0</v>
      </c>
      <c r="AB7" s="388">
        <f>'[3]Form P2KB 01'!AB7</f>
        <v>2</v>
      </c>
      <c r="AC7" s="388">
        <f>'[3]Form P2KB 01'!AC7</f>
        <v>1</v>
      </c>
      <c r="AD7" s="15"/>
      <c r="AE7" s="389"/>
      <c r="AF7" s="389"/>
      <c r="AG7" s="389"/>
      <c r="AH7" s="7"/>
    </row>
    <row r="8" spans="2:34" ht="7.5" customHeight="1" x14ac:dyDescent="0.35">
      <c r="B8" s="6"/>
      <c r="C8" s="7"/>
      <c r="D8" s="10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6"/>
      <c r="V8" s="15"/>
      <c r="W8" s="15"/>
      <c r="X8" s="15"/>
      <c r="Y8" s="15"/>
      <c r="Z8" s="388"/>
      <c r="AA8" s="388"/>
      <c r="AB8" s="388"/>
      <c r="AC8" s="388"/>
      <c r="AD8" s="15"/>
      <c r="AE8" s="389"/>
      <c r="AF8" s="389"/>
      <c r="AG8" s="389"/>
      <c r="AH8" s="7"/>
    </row>
    <row r="9" spans="2:34" ht="12.75" customHeight="1" x14ac:dyDescent="0.35">
      <c r="B9" s="6"/>
      <c r="C9" s="7"/>
      <c r="D9" s="10" t="s">
        <v>6</v>
      </c>
      <c r="E9" s="9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6"/>
      <c r="V9" s="390" t="s">
        <v>9</v>
      </c>
      <c r="W9" s="390"/>
      <c r="X9" s="9"/>
      <c r="Y9" s="390" t="s">
        <v>10</v>
      </c>
      <c r="Z9" s="390"/>
      <c r="AA9" s="9"/>
      <c r="AB9" s="9"/>
      <c r="AC9" s="390" t="s">
        <v>9</v>
      </c>
      <c r="AD9" s="390"/>
      <c r="AE9" s="9"/>
      <c r="AF9" s="390" t="s">
        <v>10</v>
      </c>
      <c r="AG9" s="390"/>
      <c r="AH9" s="7"/>
    </row>
    <row r="10" spans="2:34" x14ac:dyDescent="0.35">
      <c r="B10" s="6"/>
      <c r="C10" s="7"/>
      <c r="D10" s="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7"/>
      <c r="U10" s="6"/>
      <c r="V10" s="18">
        <f>'[3]Form P2KB 01'!V10</f>
        <v>0</v>
      </c>
      <c r="W10" s="18">
        <f>'[3]Form P2KB 01'!W10</f>
        <v>1</v>
      </c>
      <c r="X10" s="19">
        <f>'[3]Form P2KB 01'!X10</f>
        <v>0</v>
      </c>
      <c r="Y10" s="18">
        <f>'[3]Form P2KB 01'!Y10</f>
        <v>2</v>
      </c>
      <c r="Z10" s="18">
        <f>'[3]Form P2KB 01'!Z10</f>
        <v>1</v>
      </c>
      <c r="AA10" s="386" t="s">
        <v>12</v>
      </c>
      <c r="AB10" s="387"/>
      <c r="AC10" s="18">
        <f>'[3]Form P2KB 01'!AC10</f>
        <v>1</v>
      </c>
      <c r="AD10" s="18">
        <f>'[3]Form P2KB 01'!AD10</f>
        <v>2</v>
      </c>
      <c r="AE10" s="19"/>
      <c r="AF10" s="18">
        <f>'[3]Form P2KB 01'!AF10</f>
        <v>2</v>
      </c>
      <c r="AG10" s="18">
        <f>'[3]Form P2KB 01'!AG10</f>
        <v>1</v>
      </c>
      <c r="AH10" s="7"/>
    </row>
    <row r="11" spans="2:34" ht="6" customHeight="1" x14ac:dyDescent="0.35">
      <c r="B11" s="20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1"/>
      <c r="U11" s="20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1"/>
    </row>
    <row r="12" spans="2:34" ht="4.5" customHeight="1" x14ac:dyDescent="0.35">
      <c r="B12" s="23"/>
      <c r="C12" s="24"/>
      <c r="D12" s="25"/>
      <c r="E12" s="26"/>
      <c r="F12" s="27"/>
      <c r="G12" s="27"/>
      <c r="H12" s="27"/>
      <c r="I12" s="28"/>
      <c r="J12" s="28"/>
      <c r="K12" s="28"/>
      <c r="L12" s="28"/>
      <c r="M12" s="28"/>
      <c r="N12" s="28"/>
      <c r="O12" s="28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2:34" ht="4.5" customHeight="1" x14ac:dyDescent="0.35">
      <c r="B13" s="376" t="s">
        <v>13</v>
      </c>
      <c r="C13" s="377"/>
      <c r="D13" s="29"/>
      <c r="E13" s="30"/>
      <c r="F13" s="380">
        <f>'[3]Form P2KB 01'!F13:AH15</f>
        <v>0</v>
      </c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</row>
    <row r="14" spans="2:34" x14ac:dyDescent="0.35">
      <c r="B14" s="382"/>
      <c r="C14" s="383"/>
      <c r="D14" s="31" t="s">
        <v>14</v>
      </c>
      <c r="E14" s="32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</row>
    <row r="15" spans="2:34" ht="6" customHeight="1" x14ac:dyDescent="0.35">
      <c r="B15" s="378"/>
      <c r="C15" s="379"/>
      <c r="D15" s="25"/>
      <c r="E15" s="27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</row>
    <row r="16" spans="2:34" ht="4.5" customHeight="1" x14ac:dyDescent="0.35">
      <c r="B16" s="376" t="s">
        <v>15</v>
      </c>
      <c r="C16" s="377"/>
      <c r="D16" s="31"/>
      <c r="E16" s="32"/>
      <c r="F16" s="380" t="str">
        <f>'[3]Form P2KB 01'!F16:AG17</f>
        <v>Robby Kurniawan</v>
      </c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4"/>
    </row>
    <row r="17" spans="2:34" x14ac:dyDescent="0.35">
      <c r="B17" s="378"/>
      <c r="C17" s="379"/>
      <c r="D17" s="25" t="s">
        <v>14</v>
      </c>
      <c r="E17" s="27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5"/>
    </row>
    <row r="18" spans="2:34" ht="6.75" customHeight="1" x14ac:dyDescent="0.35">
      <c r="B18" s="376" t="s">
        <v>16</v>
      </c>
      <c r="C18" s="377"/>
      <c r="D18" s="31"/>
      <c r="E18" s="32"/>
      <c r="F18" s="380" t="str">
        <f>'[3]Form P2KB 01'!F18:AH19</f>
        <v>Jakarta, 3 Desember 1984</v>
      </c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</row>
    <row r="19" spans="2:34" x14ac:dyDescent="0.35">
      <c r="B19" s="378"/>
      <c r="C19" s="379"/>
      <c r="D19" s="25" t="s">
        <v>14</v>
      </c>
      <c r="E19" s="27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</row>
    <row r="20" spans="2:34" ht="25.5" customHeight="1" x14ac:dyDescent="0.35">
      <c r="B20" s="23" t="s">
        <v>17</v>
      </c>
      <c r="C20" s="36"/>
      <c r="D20" s="25" t="s">
        <v>14</v>
      </c>
      <c r="E20" s="27"/>
      <c r="F20" s="385" t="str">
        <f>'[3]Form P2KB 01'!F20:AH20</f>
        <v>Penyakit Dalam</v>
      </c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</row>
    <row r="21" spans="2:34" ht="5.25" customHeight="1" x14ac:dyDescent="0.35">
      <c r="B21" s="376" t="s">
        <v>18</v>
      </c>
      <c r="C21" s="377"/>
      <c r="D21" s="31"/>
      <c r="E21" s="32"/>
      <c r="F21" s="380" t="str">
        <f>'[3]Form P2KB 01'!F21:AH22</f>
        <v>3 Desember 2023</v>
      </c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380"/>
      <c r="AH21" s="380"/>
    </row>
    <row r="22" spans="2:34" x14ac:dyDescent="0.35">
      <c r="B22" s="378"/>
      <c r="C22" s="379"/>
      <c r="D22" s="25" t="s">
        <v>14</v>
      </c>
      <c r="E22" s="27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</row>
    <row r="23" spans="2:34" ht="6" customHeight="1" x14ac:dyDescent="0.35">
      <c r="B23" s="376" t="s">
        <v>19</v>
      </c>
      <c r="C23" s="377"/>
      <c r="D23" s="31"/>
      <c r="E23" s="32"/>
      <c r="F23" s="380" t="str">
        <f>'[3]Form P2KB 01'!F23:AH24</f>
        <v>3 Desember 2023</v>
      </c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</row>
    <row r="24" spans="2:34" ht="15" customHeight="1" x14ac:dyDescent="0.35">
      <c r="B24" s="378"/>
      <c r="C24" s="379"/>
      <c r="D24" s="25" t="s">
        <v>14</v>
      </c>
      <c r="E24" s="27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</row>
    <row r="25" spans="2:34" ht="5.25" customHeight="1" x14ac:dyDescent="0.35">
      <c r="B25" s="37"/>
      <c r="C25" s="38"/>
      <c r="D25" s="31"/>
      <c r="E25" s="32"/>
      <c r="F25" s="380" t="str">
        <f>'[3]Form P2KB 01'!F25:AG27</f>
        <v>Komplek POLRI RT 008 RW 004</v>
      </c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4"/>
    </row>
    <row r="26" spans="2:34" ht="13.5" customHeight="1" x14ac:dyDescent="0.35">
      <c r="B26" s="37" t="s">
        <v>20</v>
      </c>
      <c r="C26" s="38"/>
      <c r="D26" s="31" t="s">
        <v>14</v>
      </c>
      <c r="E26" s="32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4"/>
    </row>
    <row r="27" spans="2:34" ht="3" customHeight="1" x14ac:dyDescent="0.35">
      <c r="B27" s="23"/>
      <c r="C27" s="36"/>
      <c r="D27" s="25"/>
      <c r="E27" s="27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5"/>
    </row>
    <row r="28" spans="2:34" ht="18.75" customHeight="1" x14ac:dyDescent="0.35">
      <c r="B28" s="378" t="s">
        <v>21</v>
      </c>
      <c r="C28" s="379"/>
      <c r="D28" s="25" t="s">
        <v>14</v>
      </c>
      <c r="E28" s="27"/>
      <c r="F28" s="381" t="str">
        <f>'[3]Form P2KB 01'!F28:AG28</f>
        <v>Ciracas</v>
      </c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5"/>
    </row>
    <row r="29" spans="2:34" ht="4.5" customHeight="1" x14ac:dyDescent="0.35">
      <c r="B29" s="376" t="s">
        <v>22</v>
      </c>
      <c r="C29" s="377"/>
      <c r="D29" s="31"/>
      <c r="E29" s="32"/>
      <c r="F29" s="380" t="str">
        <f>'[3]Form P2KB 01'!F29:AH30</f>
        <v>Ciracas</v>
      </c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</row>
    <row r="30" spans="2:34" x14ac:dyDescent="0.35">
      <c r="B30" s="378"/>
      <c r="C30" s="379"/>
      <c r="D30" s="25" t="s">
        <v>14</v>
      </c>
      <c r="E30" s="27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</row>
    <row r="31" spans="2:34" ht="6" customHeight="1" x14ac:dyDescent="0.35">
      <c r="B31" s="376" t="s">
        <v>23</v>
      </c>
      <c r="C31" s="377"/>
      <c r="D31" s="31"/>
      <c r="E31" s="32"/>
      <c r="F31" s="380" t="str">
        <f>'[3]Form P2KB 01'!F31:AH32</f>
        <v>Jakarta Timur</v>
      </c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</row>
    <row r="32" spans="2:34" x14ac:dyDescent="0.35">
      <c r="B32" s="378"/>
      <c r="C32" s="379"/>
      <c r="D32" s="25" t="s">
        <v>14</v>
      </c>
      <c r="E32" s="27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</row>
    <row r="33" spans="2:34" ht="5.25" customHeight="1" x14ac:dyDescent="0.35">
      <c r="B33" s="376" t="s">
        <v>24</v>
      </c>
      <c r="C33" s="377"/>
      <c r="D33" s="31"/>
      <c r="E33" s="32"/>
      <c r="F33" s="380" t="str">
        <f>'[3]Form P2KB 01'!F33:AH34</f>
        <v>DKI Jakarta</v>
      </c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</row>
    <row r="34" spans="2:34" x14ac:dyDescent="0.35">
      <c r="B34" s="378"/>
      <c r="C34" s="379"/>
      <c r="D34" s="25" t="s">
        <v>14</v>
      </c>
      <c r="E34" s="27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</row>
    <row r="35" spans="2:34" ht="4.5" customHeight="1" x14ac:dyDescent="0.35">
      <c r="B35" s="376" t="s">
        <v>25</v>
      </c>
      <c r="C35" s="377"/>
      <c r="D35" s="31"/>
      <c r="E35" s="32"/>
      <c r="F35" s="380">
        <f>'[3]Form P2KB 01'!F35:AH36</f>
        <v>13740</v>
      </c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</row>
    <row r="36" spans="2:34" x14ac:dyDescent="0.35">
      <c r="B36" s="378"/>
      <c r="C36" s="379"/>
      <c r="D36" s="25" t="s">
        <v>14</v>
      </c>
      <c r="E36" s="27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</row>
    <row r="37" spans="2:34" ht="5.25" customHeight="1" x14ac:dyDescent="0.35">
      <c r="B37" s="376" t="s">
        <v>26</v>
      </c>
      <c r="C37" s="377"/>
      <c r="D37" s="31"/>
      <c r="E37" s="32"/>
      <c r="F37" s="380">
        <f>'[3]Form P2KB 01'!F37:AH38</f>
        <v>0</v>
      </c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</row>
    <row r="38" spans="2:34" x14ac:dyDescent="0.35">
      <c r="B38" s="378"/>
      <c r="C38" s="379"/>
      <c r="D38" s="25" t="s">
        <v>14</v>
      </c>
      <c r="E38" s="27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</row>
    <row r="39" spans="2:34" ht="6" customHeight="1" x14ac:dyDescent="0.35">
      <c r="B39" s="376" t="s">
        <v>27</v>
      </c>
      <c r="C39" s="377"/>
      <c r="D39" s="31"/>
      <c r="E39" s="32"/>
      <c r="F39" s="380">
        <f>'[3]Form P2KB 01'!F39:AH40</f>
        <v>0</v>
      </c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</row>
    <row r="40" spans="2:34" ht="15.75" customHeight="1" x14ac:dyDescent="0.35">
      <c r="B40" s="378"/>
      <c r="C40" s="379"/>
      <c r="D40" s="25" t="s">
        <v>14</v>
      </c>
      <c r="E40" s="27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</row>
    <row r="41" spans="2:34" ht="6" customHeight="1" x14ac:dyDescent="0.35">
      <c r="B41" s="376" t="s">
        <v>28</v>
      </c>
      <c r="C41" s="377"/>
      <c r="D41" s="31"/>
      <c r="E41" s="32"/>
      <c r="F41" s="380" t="str">
        <f>'[3]Form P2KB 01'!F41:AH42</f>
        <v>082122632098</v>
      </c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</row>
    <row r="42" spans="2:34" x14ac:dyDescent="0.35">
      <c r="B42" s="378"/>
      <c r="C42" s="379"/>
      <c r="D42" s="25" t="s">
        <v>14</v>
      </c>
      <c r="E42" s="27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</row>
    <row r="43" spans="2:34" ht="6" customHeight="1" x14ac:dyDescent="0.35">
      <c r="B43" s="376" t="s">
        <v>29</v>
      </c>
      <c r="C43" s="377"/>
      <c r="D43" s="31"/>
      <c r="E43" s="32"/>
      <c r="F43" s="380" t="str">
        <f>'[3]Form P2KB 01'!F43:AH45</f>
        <v>robbykurniawan031284@gmail.com</v>
      </c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</row>
    <row r="44" spans="2:34" x14ac:dyDescent="0.35">
      <c r="B44" s="382"/>
      <c r="C44" s="383"/>
      <c r="D44" s="31" t="s">
        <v>14</v>
      </c>
      <c r="E44" s="32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</row>
    <row r="45" spans="2:34" ht="6" customHeight="1" x14ac:dyDescent="0.35">
      <c r="B45" s="378"/>
      <c r="C45" s="379"/>
      <c r="D45" s="39"/>
      <c r="E45" s="40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</row>
    <row r="46" spans="2:34" ht="15" customHeight="1" x14ac:dyDescent="0.35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  <c r="AA46" s="43"/>
      <c r="AB46" s="373" t="s">
        <v>30</v>
      </c>
      <c r="AC46" s="374"/>
      <c r="AD46" s="374"/>
      <c r="AE46" s="374"/>
      <c r="AF46" s="374"/>
      <c r="AG46" s="374"/>
      <c r="AH46" s="375"/>
    </row>
    <row r="47" spans="2:34" ht="6" customHeight="1" x14ac:dyDescent="0.35">
      <c r="B47" s="44"/>
      <c r="C47" s="45"/>
      <c r="D47" s="45"/>
      <c r="E47" s="45"/>
      <c r="F47" s="46"/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337">
        <f>[3]Pembelajaran!G47</f>
        <v>22</v>
      </c>
      <c r="AC47" s="338"/>
      <c r="AD47" s="338"/>
      <c r="AE47" s="338"/>
      <c r="AF47" s="338"/>
      <c r="AG47" s="338"/>
      <c r="AH47" s="339"/>
    </row>
    <row r="48" spans="2:34" ht="16.5" customHeight="1" x14ac:dyDescent="0.35">
      <c r="B48" s="49" t="s">
        <v>31</v>
      </c>
      <c r="C48" s="370" t="s">
        <v>32</v>
      </c>
      <c r="D48" s="371"/>
      <c r="E48" s="371"/>
      <c r="F48" s="372"/>
      <c r="G48" s="50">
        <v>1</v>
      </c>
      <c r="H48" s="51" t="s">
        <v>33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48"/>
      <c r="AA48" s="53"/>
      <c r="AB48" s="352"/>
      <c r="AC48" s="332"/>
      <c r="AD48" s="332"/>
      <c r="AE48" s="332"/>
      <c r="AF48" s="332"/>
      <c r="AG48" s="332"/>
      <c r="AH48" s="333"/>
    </row>
    <row r="49" spans="2:34" ht="15.75" customHeight="1" x14ac:dyDescent="0.35">
      <c r="B49" s="54"/>
      <c r="C49" s="370" t="s">
        <v>34</v>
      </c>
      <c r="D49" s="371"/>
      <c r="E49" s="371"/>
      <c r="F49" s="372"/>
      <c r="G49" s="55"/>
      <c r="H49" s="56" t="s">
        <v>35</v>
      </c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9"/>
      <c r="AB49" s="340"/>
      <c r="AC49" s="341"/>
      <c r="AD49" s="341"/>
      <c r="AE49" s="341"/>
      <c r="AF49" s="341"/>
      <c r="AG49" s="341"/>
      <c r="AH49" s="342"/>
    </row>
    <row r="50" spans="2:34" ht="27" customHeight="1" x14ac:dyDescent="0.35">
      <c r="B50" s="54"/>
      <c r="C50" s="370"/>
      <c r="D50" s="371"/>
      <c r="E50" s="371"/>
      <c r="F50" s="372"/>
      <c r="G50" s="60">
        <v>2</v>
      </c>
      <c r="H50" s="61" t="s">
        <v>36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/>
      <c r="AA50" s="64"/>
      <c r="AB50" s="361">
        <f>[3]Pembelajaran!G111</f>
        <v>0</v>
      </c>
      <c r="AC50" s="362"/>
      <c r="AD50" s="362"/>
      <c r="AE50" s="362"/>
      <c r="AF50" s="362"/>
      <c r="AG50" s="362"/>
      <c r="AH50" s="363"/>
    </row>
    <row r="51" spans="2:34" ht="17.25" customHeight="1" x14ac:dyDescent="0.35">
      <c r="B51" s="54"/>
      <c r="C51" s="370"/>
      <c r="D51" s="371"/>
      <c r="E51" s="371"/>
      <c r="F51" s="372"/>
      <c r="G51" s="343" t="s">
        <v>37</v>
      </c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5"/>
      <c r="AB51" s="343">
        <f>SUM(AB47:AH50)</f>
        <v>22</v>
      </c>
      <c r="AC51" s="344"/>
      <c r="AD51" s="344"/>
      <c r="AE51" s="344"/>
      <c r="AF51" s="344"/>
      <c r="AG51" s="344"/>
      <c r="AH51" s="345"/>
    </row>
    <row r="52" spans="2:34" ht="3.75" customHeight="1" x14ac:dyDescent="0.35">
      <c r="B52" s="65"/>
      <c r="C52" s="66"/>
      <c r="D52" s="66"/>
      <c r="E52" s="66"/>
      <c r="F52" s="67"/>
      <c r="G52" s="346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8"/>
      <c r="AB52" s="346"/>
      <c r="AC52" s="347"/>
      <c r="AD52" s="347"/>
      <c r="AE52" s="347"/>
      <c r="AF52" s="347"/>
      <c r="AG52" s="347"/>
      <c r="AH52" s="348"/>
    </row>
    <row r="53" spans="2:34" ht="25" customHeight="1" x14ac:dyDescent="0.35">
      <c r="B53" s="68" t="s">
        <v>38</v>
      </c>
      <c r="C53" s="69" t="s">
        <v>32</v>
      </c>
      <c r="D53" s="70"/>
      <c r="E53" s="70"/>
      <c r="F53" s="71"/>
      <c r="G53" s="50">
        <v>3</v>
      </c>
      <c r="H53" s="51" t="s">
        <v>33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53"/>
      <c r="AB53" s="337">
        <f>[3]Profesional!H39</f>
        <v>24</v>
      </c>
      <c r="AC53" s="338"/>
      <c r="AD53" s="338"/>
      <c r="AE53" s="338"/>
      <c r="AF53" s="338"/>
      <c r="AG53" s="338"/>
      <c r="AH53" s="339"/>
    </row>
    <row r="54" spans="2:34" ht="25" customHeight="1" x14ac:dyDescent="0.35">
      <c r="B54" s="68"/>
      <c r="C54" s="69"/>
      <c r="D54" s="70"/>
      <c r="E54" s="70"/>
      <c r="F54" s="71"/>
      <c r="G54" s="55"/>
      <c r="H54" s="56" t="s">
        <v>39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340"/>
      <c r="AC54" s="341"/>
      <c r="AD54" s="341"/>
      <c r="AE54" s="341"/>
      <c r="AF54" s="341"/>
      <c r="AG54" s="341"/>
      <c r="AH54" s="342"/>
    </row>
    <row r="55" spans="2:34" ht="25" customHeight="1" x14ac:dyDescent="0.35">
      <c r="B55" s="68"/>
      <c r="C55" s="69"/>
      <c r="D55" s="70"/>
      <c r="E55" s="70"/>
      <c r="F55" s="71"/>
      <c r="G55" s="72">
        <v>4</v>
      </c>
      <c r="H55" s="73" t="s">
        <v>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337">
        <f>[3]Profesional!H82</f>
        <v>3</v>
      </c>
      <c r="AC55" s="338"/>
      <c r="AD55" s="338"/>
      <c r="AE55" s="338"/>
      <c r="AF55" s="338"/>
      <c r="AG55" s="338"/>
      <c r="AH55" s="339"/>
    </row>
    <row r="56" spans="2:34" ht="25" customHeight="1" x14ac:dyDescent="0.35">
      <c r="B56" s="68"/>
      <c r="C56" s="69"/>
      <c r="D56" s="70"/>
      <c r="E56" s="70"/>
      <c r="F56" s="71"/>
      <c r="G56" s="55"/>
      <c r="H56" s="56" t="s">
        <v>40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340"/>
      <c r="AC56" s="341"/>
      <c r="AD56" s="341"/>
      <c r="AE56" s="341"/>
      <c r="AF56" s="341"/>
      <c r="AG56" s="341"/>
      <c r="AH56" s="342"/>
    </row>
    <row r="57" spans="2:34" ht="25" customHeight="1" x14ac:dyDescent="0.35">
      <c r="B57" s="68"/>
      <c r="C57" s="69"/>
      <c r="D57" s="70"/>
      <c r="E57" s="70"/>
      <c r="F57" s="71"/>
      <c r="G57" s="55">
        <v>5</v>
      </c>
      <c r="H57" s="76" t="s">
        <v>41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361">
        <f>[3]Profesional!G116</f>
        <v>30</v>
      </c>
      <c r="AC57" s="362"/>
      <c r="AD57" s="362"/>
      <c r="AE57" s="362"/>
      <c r="AF57" s="362"/>
      <c r="AG57" s="362"/>
      <c r="AH57" s="363"/>
    </row>
    <row r="58" spans="2:34" ht="25" customHeight="1" x14ac:dyDescent="0.35">
      <c r="B58" s="54"/>
      <c r="C58" s="69" t="s">
        <v>42</v>
      </c>
      <c r="D58" s="70"/>
      <c r="E58" s="70"/>
      <c r="F58" s="71"/>
      <c r="G58" s="60">
        <v>6</v>
      </c>
      <c r="H58" s="76" t="s">
        <v>43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61">
        <f>[3]Profesional!G133</f>
        <v>0</v>
      </c>
      <c r="AC58" s="362"/>
      <c r="AD58" s="362"/>
      <c r="AE58" s="362"/>
      <c r="AF58" s="362"/>
      <c r="AG58" s="362"/>
      <c r="AH58" s="363"/>
    </row>
    <row r="59" spans="2:34" ht="25" customHeight="1" x14ac:dyDescent="0.35">
      <c r="B59" s="54"/>
      <c r="C59" s="69"/>
      <c r="D59" s="70"/>
      <c r="E59" s="70"/>
      <c r="F59" s="71"/>
      <c r="G59" s="55">
        <v>7</v>
      </c>
      <c r="H59" s="76" t="s">
        <v>44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361">
        <f>[3]Profesional!G149</f>
        <v>30</v>
      </c>
      <c r="AC59" s="362"/>
      <c r="AD59" s="362"/>
      <c r="AE59" s="362"/>
      <c r="AF59" s="362"/>
      <c r="AG59" s="362"/>
      <c r="AH59" s="363"/>
    </row>
    <row r="60" spans="2:34" ht="25" customHeight="1" x14ac:dyDescent="0.35">
      <c r="B60" s="54"/>
      <c r="C60" s="69"/>
      <c r="D60" s="70"/>
      <c r="E60" s="70"/>
      <c r="F60" s="71"/>
      <c r="G60" s="60">
        <v>8</v>
      </c>
      <c r="H60" s="76" t="s">
        <v>45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361">
        <f>[3]Profesional!H166</f>
        <v>0</v>
      </c>
      <c r="AC60" s="362"/>
      <c r="AD60" s="362"/>
      <c r="AE60" s="362"/>
      <c r="AF60" s="362"/>
      <c r="AG60" s="362"/>
      <c r="AH60" s="363"/>
    </row>
    <row r="61" spans="2:34" ht="25" customHeight="1" x14ac:dyDescent="0.35">
      <c r="B61" s="54"/>
      <c r="C61" s="69"/>
      <c r="D61" s="70"/>
      <c r="E61" s="70"/>
      <c r="F61" s="71"/>
      <c r="G61" s="55">
        <v>9</v>
      </c>
      <c r="H61" s="77" t="s">
        <v>46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361">
        <f>[3]Profesional!G195</f>
        <v>0</v>
      </c>
      <c r="AC61" s="362"/>
      <c r="AD61" s="362"/>
      <c r="AE61" s="362"/>
      <c r="AF61" s="362"/>
      <c r="AG61" s="362"/>
      <c r="AH61" s="363"/>
    </row>
    <row r="62" spans="2:34" ht="18.75" customHeight="1" x14ac:dyDescent="0.35">
      <c r="B62" s="78"/>
      <c r="C62" s="70"/>
      <c r="D62" s="70"/>
      <c r="E62" s="70"/>
      <c r="F62" s="71"/>
      <c r="G62" s="343" t="s">
        <v>47</v>
      </c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5"/>
      <c r="AB62" s="343">
        <f>SUM(AB53:AH61)</f>
        <v>87</v>
      </c>
      <c r="AC62" s="344"/>
      <c r="AD62" s="344"/>
      <c r="AE62" s="344"/>
      <c r="AF62" s="344"/>
      <c r="AG62" s="344"/>
      <c r="AH62" s="344"/>
    </row>
    <row r="63" spans="2:34" ht="3.75" customHeight="1" x14ac:dyDescent="0.35">
      <c r="B63" s="65"/>
      <c r="C63" s="79"/>
      <c r="D63" s="79"/>
      <c r="E63" s="79"/>
      <c r="F63" s="80"/>
      <c r="G63" s="346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8"/>
      <c r="AB63" s="346"/>
      <c r="AC63" s="347"/>
      <c r="AD63" s="347"/>
      <c r="AE63" s="347"/>
      <c r="AF63" s="347"/>
      <c r="AG63" s="347"/>
      <c r="AH63" s="347"/>
    </row>
    <row r="64" spans="2:34" ht="4.5" customHeight="1" x14ac:dyDescent="0.35">
      <c r="B64" s="44"/>
      <c r="C64" s="45"/>
      <c r="D64" s="45"/>
      <c r="E64" s="45"/>
      <c r="F64" s="46"/>
      <c r="G64" s="356">
        <v>10</v>
      </c>
      <c r="H64" s="364" t="s">
        <v>48</v>
      </c>
      <c r="I64" s="365"/>
      <c r="J64" s="365"/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6"/>
      <c r="AB64" s="337">
        <f>'[3]Pengabdian Masy-Profesi'!G26</f>
        <v>0</v>
      </c>
      <c r="AC64" s="338"/>
      <c r="AD64" s="338"/>
      <c r="AE64" s="338"/>
      <c r="AF64" s="338"/>
      <c r="AG64" s="338"/>
      <c r="AH64" s="339"/>
    </row>
    <row r="65" spans="2:34" ht="25" customHeight="1" x14ac:dyDescent="0.35">
      <c r="B65" s="68" t="s">
        <v>49</v>
      </c>
      <c r="C65" s="69" t="s">
        <v>50</v>
      </c>
      <c r="D65" s="70"/>
      <c r="E65" s="70"/>
      <c r="F65" s="71"/>
      <c r="G65" s="357"/>
      <c r="H65" s="367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9"/>
      <c r="AB65" s="340"/>
      <c r="AC65" s="341"/>
      <c r="AD65" s="341"/>
      <c r="AE65" s="341"/>
      <c r="AF65" s="341"/>
      <c r="AG65" s="341"/>
      <c r="AH65" s="342"/>
    </row>
    <row r="66" spans="2:34" ht="25" customHeight="1" x14ac:dyDescent="0.35">
      <c r="B66" s="68"/>
      <c r="C66" s="69" t="s">
        <v>51</v>
      </c>
      <c r="D66" s="70"/>
      <c r="E66" s="70"/>
      <c r="F66" s="71"/>
      <c r="G66" s="50">
        <v>11</v>
      </c>
      <c r="H66" s="51" t="s">
        <v>52</v>
      </c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86"/>
      <c r="AB66" s="361">
        <f>'[3]Pengabdian Masy-Profesi'!G53</f>
        <v>0</v>
      </c>
      <c r="AC66" s="362"/>
      <c r="AD66" s="362"/>
      <c r="AE66" s="362"/>
      <c r="AF66" s="362"/>
      <c r="AG66" s="362"/>
      <c r="AH66" s="362"/>
    </row>
    <row r="67" spans="2:34" ht="25" customHeight="1" x14ac:dyDescent="0.35">
      <c r="B67" s="68"/>
      <c r="C67" s="69" t="s">
        <v>53</v>
      </c>
      <c r="D67" s="70"/>
      <c r="E67" s="70"/>
      <c r="F67" s="71"/>
      <c r="G67" s="50"/>
      <c r="H67" s="51" t="s">
        <v>54</v>
      </c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86"/>
      <c r="AB67" s="361"/>
      <c r="AC67" s="362"/>
      <c r="AD67" s="362"/>
      <c r="AE67" s="362"/>
      <c r="AF67" s="362"/>
      <c r="AG67" s="362"/>
      <c r="AH67" s="362"/>
    </row>
    <row r="68" spans="2:34" ht="25" customHeight="1" x14ac:dyDescent="0.35">
      <c r="B68" s="78"/>
      <c r="C68" s="87"/>
      <c r="D68" s="70"/>
      <c r="E68" s="70"/>
      <c r="F68" s="71"/>
      <c r="G68" s="72">
        <v>12</v>
      </c>
      <c r="H68" s="77" t="s">
        <v>55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5"/>
      <c r="AB68" s="361">
        <f>'[3]Pengabdian Masy-Profesi'!G80</f>
        <v>0</v>
      </c>
      <c r="AC68" s="362"/>
      <c r="AD68" s="362"/>
      <c r="AE68" s="362"/>
      <c r="AF68" s="362"/>
      <c r="AG68" s="362"/>
      <c r="AH68" s="362"/>
    </row>
    <row r="69" spans="2:34" ht="25" customHeight="1" x14ac:dyDescent="0.35">
      <c r="B69" s="78"/>
      <c r="C69" s="87"/>
      <c r="D69" s="70"/>
      <c r="E69" s="70"/>
      <c r="F69" s="71"/>
      <c r="G69" s="50"/>
      <c r="H69" s="88" t="s">
        <v>56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53"/>
      <c r="AB69" s="361"/>
      <c r="AC69" s="362"/>
      <c r="AD69" s="362"/>
      <c r="AE69" s="362"/>
      <c r="AF69" s="362"/>
      <c r="AG69" s="362"/>
      <c r="AH69" s="362"/>
    </row>
    <row r="70" spans="2:34" ht="25" customHeight="1" x14ac:dyDescent="0.35">
      <c r="B70" s="78"/>
      <c r="C70" s="69"/>
      <c r="D70" s="70"/>
      <c r="E70" s="70"/>
      <c r="F70" s="71"/>
      <c r="G70" s="55"/>
      <c r="H70" s="76" t="s">
        <v>57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9"/>
      <c r="AB70" s="361"/>
      <c r="AC70" s="362"/>
      <c r="AD70" s="362"/>
      <c r="AE70" s="362"/>
      <c r="AF70" s="362"/>
      <c r="AG70" s="362"/>
      <c r="AH70" s="362"/>
    </row>
    <row r="71" spans="2:34" ht="15" customHeight="1" x14ac:dyDescent="0.35">
      <c r="B71" s="78"/>
      <c r="C71" s="69"/>
      <c r="D71" s="70"/>
      <c r="E71" s="70"/>
      <c r="F71" s="71"/>
      <c r="G71" s="72">
        <v>13</v>
      </c>
      <c r="H71" s="77" t="s">
        <v>58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5"/>
      <c r="AB71" s="352">
        <f>'[3]Pengabdian Masy-Profesi'!H115</f>
        <v>32</v>
      </c>
      <c r="AC71" s="332"/>
      <c r="AD71" s="332"/>
      <c r="AE71" s="332"/>
      <c r="AF71" s="332"/>
      <c r="AG71" s="332"/>
      <c r="AH71" s="333"/>
    </row>
    <row r="72" spans="2:34" ht="21" customHeight="1" x14ac:dyDescent="0.35">
      <c r="B72" s="78"/>
      <c r="C72" s="69"/>
      <c r="D72" s="70"/>
      <c r="E72" s="70"/>
      <c r="F72" s="71"/>
      <c r="G72" s="55"/>
      <c r="H72" s="76" t="s">
        <v>59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9"/>
      <c r="AB72" s="352"/>
      <c r="AC72" s="332"/>
      <c r="AD72" s="332"/>
      <c r="AE72" s="332"/>
      <c r="AF72" s="332"/>
      <c r="AG72" s="332"/>
      <c r="AH72" s="333"/>
    </row>
    <row r="73" spans="2:34" ht="11.25" customHeight="1" x14ac:dyDescent="0.35">
      <c r="B73" s="54"/>
      <c r="C73" s="70"/>
      <c r="D73" s="70"/>
      <c r="E73" s="70"/>
      <c r="F73" s="71"/>
      <c r="G73" s="343" t="s">
        <v>60</v>
      </c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5"/>
      <c r="AB73" s="343">
        <f>SUM(AB64:AH72)</f>
        <v>32</v>
      </c>
      <c r="AC73" s="344"/>
      <c r="AD73" s="344"/>
      <c r="AE73" s="344"/>
      <c r="AF73" s="344"/>
      <c r="AG73" s="344"/>
      <c r="AH73" s="344"/>
    </row>
    <row r="74" spans="2:34" ht="10.5" customHeight="1" x14ac:dyDescent="0.35">
      <c r="B74" s="65"/>
      <c r="C74" s="79"/>
      <c r="D74" s="79"/>
      <c r="E74" s="79"/>
      <c r="F74" s="80"/>
      <c r="G74" s="346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8"/>
      <c r="AB74" s="346"/>
      <c r="AC74" s="347"/>
      <c r="AD74" s="347"/>
      <c r="AE74" s="347"/>
      <c r="AF74" s="347"/>
      <c r="AG74" s="347"/>
      <c r="AH74" s="347"/>
    </row>
    <row r="75" spans="2:34" ht="25" customHeight="1" x14ac:dyDescent="0.35">
      <c r="B75" s="89" t="s">
        <v>61</v>
      </c>
      <c r="C75" s="90" t="s">
        <v>50</v>
      </c>
      <c r="D75" s="45"/>
      <c r="E75" s="45"/>
      <c r="F75" s="46"/>
      <c r="G75" s="60">
        <v>14</v>
      </c>
      <c r="H75" s="91" t="s">
        <v>62</v>
      </c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63"/>
      <c r="AA75" s="64"/>
      <c r="AB75" s="361">
        <f>'[3]Publikasi '!H20</f>
        <v>0</v>
      </c>
      <c r="AC75" s="362"/>
      <c r="AD75" s="362"/>
      <c r="AE75" s="362"/>
      <c r="AF75" s="362"/>
      <c r="AG75" s="362"/>
      <c r="AH75" s="363"/>
    </row>
    <row r="76" spans="2:34" ht="25" customHeight="1" x14ac:dyDescent="0.35">
      <c r="B76" s="78"/>
      <c r="C76" s="69" t="s">
        <v>63</v>
      </c>
      <c r="D76" s="70"/>
      <c r="E76" s="70"/>
      <c r="F76" s="71"/>
      <c r="G76" s="60">
        <v>15</v>
      </c>
      <c r="H76" s="91" t="s">
        <v>64</v>
      </c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63"/>
      <c r="AA76" s="64"/>
      <c r="AB76" s="340">
        <f>'[3]Publikasi '!J40</f>
        <v>0</v>
      </c>
      <c r="AC76" s="341"/>
      <c r="AD76" s="341"/>
      <c r="AE76" s="341"/>
      <c r="AF76" s="341"/>
      <c r="AG76" s="341"/>
      <c r="AH76" s="342"/>
    </row>
    <row r="77" spans="2:34" ht="25" customHeight="1" x14ac:dyDescent="0.35">
      <c r="B77" s="78"/>
      <c r="C77" s="69"/>
      <c r="D77" s="70"/>
      <c r="E77" s="70"/>
      <c r="F77" s="71"/>
      <c r="G77" s="72">
        <v>16</v>
      </c>
      <c r="H77" s="91" t="s">
        <v>65</v>
      </c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63"/>
      <c r="AA77" s="64"/>
      <c r="AB77" s="361">
        <f>'[3]Publikasi '!I77</f>
        <v>0</v>
      </c>
      <c r="AC77" s="362"/>
      <c r="AD77" s="362"/>
      <c r="AE77" s="362"/>
      <c r="AF77" s="362"/>
      <c r="AG77" s="362"/>
      <c r="AH77" s="363"/>
    </row>
    <row r="78" spans="2:34" ht="25" customHeight="1" x14ac:dyDescent="0.35">
      <c r="B78" s="78"/>
      <c r="C78" s="69"/>
      <c r="D78" s="70"/>
      <c r="E78" s="70"/>
      <c r="F78" s="71"/>
      <c r="G78" s="72">
        <v>17</v>
      </c>
      <c r="H78" s="77" t="s">
        <v>66</v>
      </c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74"/>
      <c r="AA78" s="75"/>
      <c r="AB78" s="337">
        <f>'[3]Publikasi '!G99</f>
        <v>0</v>
      </c>
      <c r="AC78" s="338"/>
      <c r="AD78" s="338"/>
      <c r="AE78" s="338"/>
      <c r="AF78" s="338"/>
      <c r="AG78" s="338"/>
      <c r="AH78" s="339"/>
    </row>
    <row r="79" spans="2:34" ht="16.5" customHeight="1" x14ac:dyDescent="0.35">
      <c r="B79" s="78"/>
      <c r="C79" s="69"/>
      <c r="D79" s="70"/>
      <c r="E79" s="70"/>
      <c r="F79" s="71"/>
      <c r="G79" s="50"/>
      <c r="H79" s="8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48"/>
      <c r="AA79" s="53"/>
      <c r="AB79" s="352"/>
      <c r="AC79" s="332"/>
      <c r="AD79" s="332"/>
      <c r="AE79" s="332"/>
      <c r="AF79" s="332"/>
      <c r="AG79" s="332"/>
      <c r="AH79" s="333"/>
    </row>
    <row r="80" spans="2:34" ht="21.75" customHeight="1" x14ac:dyDescent="0.35">
      <c r="B80" s="54"/>
      <c r="C80" s="69"/>
      <c r="D80" s="70"/>
      <c r="E80" s="70"/>
      <c r="F80" s="70"/>
      <c r="G80" s="72">
        <v>18</v>
      </c>
      <c r="H80" s="93" t="s">
        <v>68</v>
      </c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74"/>
      <c r="AA80" s="74"/>
      <c r="AB80" s="337">
        <f>'[3]Publikasi '!G122</f>
        <v>0</v>
      </c>
      <c r="AC80" s="338"/>
      <c r="AD80" s="338"/>
      <c r="AE80" s="338"/>
      <c r="AF80" s="338"/>
      <c r="AG80" s="338"/>
      <c r="AH80" s="339"/>
    </row>
    <row r="81" spans="2:72" ht="21.75" customHeight="1" x14ac:dyDescent="0.35">
      <c r="B81" s="54"/>
      <c r="C81" s="69"/>
      <c r="D81" s="70"/>
      <c r="E81" s="70"/>
      <c r="F81" s="70"/>
      <c r="G81" s="55"/>
      <c r="H81" s="95" t="s">
        <v>69</v>
      </c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58"/>
      <c r="AA81" s="58"/>
      <c r="AB81" s="352"/>
      <c r="AC81" s="332"/>
      <c r="AD81" s="332"/>
      <c r="AE81" s="332"/>
      <c r="AF81" s="332"/>
      <c r="AG81" s="332"/>
      <c r="AH81" s="333"/>
    </row>
    <row r="82" spans="2:72" ht="18" customHeight="1" x14ac:dyDescent="0.35">
      <c r="B82" s="78"/>
      <c r="C82" s="70"/>
      <c r="D82" s="70"/>
      <c r="E82" s="70"/>
      <c r="F82" s="71"/>
      <c r="G82" s="353" t="s">
        <v>70</v>
      </c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5"/>
      <c r="AB82" s="343">
        <f>SUM(AB75:AH81)</f>
        <v>0</v>
      </c>
      <c r="AC82" s="344"/>
      <c r="AD82" s="344"/>
      <c r="AE82" s="344"/>
      <c r="AF82" s="344"/>
      <c r="AG82" s="344"/>
      <c r="AH82" s="344"/>
    </row>
    <row r="83" spans="2:72" ht="16.5" customHeight="1" x14ac:dyDescent="0.35">
      <c r="B83" s="65"/>
      <c r="C83" s="79"/>
      <c r="D83" s="79"/>
      <c r="E83" s="79"/>
      <c r="F83" s="80"/>
      <c r="G83" s="346"/>
      <c r="H83" s="347"/>
      <c r="I83" s="347"/>
      <c r="J83" s="347"/>
      <c r="K83" s="347"/>
      <c r="L83" s="347"/>
      <c r="M83" s="347"/>
      <c r="N83" s="347"/>
      <c r="O83" s="347"/>
      <c r="P83" s="347"/>
      <c r="Q83" s="347"/>
      <c r="R83" s="347"/>
      <c r="S83" s="347"/>
      <c r="T83" s="347"/>
      <c r="U83" s="347"/>
      <c r="V83" s="347"/>
      <c r="W83" s="347"/>
      <c r="X83" s="347"/>
      <c r="Y83" s="347"/>
      <c r="Z83" s="347"/>
      <c r="AA83" s="348"/>
      <c r="AB83" s="346"/>
      <c r="AC83" s="347"/>
      <c r="AD83" s="347"/>
      <c r="AE83" s="347"/>
      <c r="AF83" s="347"/>
      <c r="AG83" s="347"/>
      <c r="AH83" s="347"/>
    </row>
    <row r="84" spans="2:72" ht="20.25" customHeight="1" x14ac:dyDescent="0.35">
      <c r="B84" s="78"/>
      <c r="C84" s="70"/>
      <c r="D84" s="70"/>
      <c r="E84" s="70"/>
      <c r="F84" s="71"/>
      <c r="G84" s="356">
        <v>19</v>
      </c>
      <c r="H84" s="358" t="s">
        <v>71</v>
      </c>
      <c r="I84" s="359"/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359"/>
      <c r="W84" s="359"/>
      <c r="X84" s="359"/>
      <c r="Y84" s="359"/>
      <c r="Z84" s="359"/>
      <c r="AA84" s="360"/>
      <c r="AB84" s="337">
        <f>'[3]Pengembangan Ilmu'!G18</f>
        <v>0</v>
      </c>
      <c r="AC84" s="338"/>
      <c r="AD84" s="338"/>
      <c r="AE84" s="338"/>
      <c r="AF84" s="338"/>
      <c r="AG84" s="338"/>
      <c r="AH84" s="339"/>
    </row>
    <row r="85" spans="2:72" ht="20.25" customHeight="1" x14ac:dyDescent="0.35">
      <c r="B85" s="68" t="s">
        <v>72</v>
      </c>
      <c r="C85" s="69" t="s">
        <v>32</v>
      </c>
      <c r="D85" s="69"/>
      <c r="E85" s="69"/>
      <c r="F85" s="98"/>
      <c r="G85" s="357"/>
      <c r="H85" s="358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59"/>
      <c r="V85" s="359"/>
      <c r="W85" s="359"/>
      <c r="X85" s="359"/>
      <c r="Y85" s="359"/>
      <c r="Z85" s="359"/>
      <c r="AA85" s="360"/>
      <c r="AB85" s="340"/>
      <c r="AC85" s="341"/>
      <c r="AD85" s="341"/>
      <c r="AE85" s="341"/>
      <c r="AF85" s="341"/>
      <c r="AG85" s="341"/>
      <c r="AH85" s="342"/>
    </row>
    <row r="86" spans="2:72" ht="20.25" customHeight="1" x14ac:dyDescent="0.35">
      <c r="B86" s="54"/>
      <c r="C86" s="69" t="s">
        <v>73</v>
      </c>
      <c r="D86" s="69"/>
      <c r="E86" s="69"/>
      <c r="F86" s="98"/>
      <c r="G86" s="60">
        <v>20</v>
      </c>
      <c r="H86" s="91" t="s">
        <v>74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4"/>
      <c r="AB86" s="99"/>
      <c r="AC86" s="100"/>
      <c r="AD86" s="100"/>
      <c r="AE86" s="100"/>
      <c r="AF86" s="100"/>
      <c r="AG86" s="100"/>
      <c r="AH86" s="101"/>
    </row>
    <row r="87" spans="2:72" ht="20.25" customHeight="1" x14ac:dyDescent="0.35">
      <c r="B87" s="54"/>
      <c r="C87" s="69" t="s">
        <v>75</v>
      </c>
      <c r="D87" s="69"/>
      <c r="E87" s="69"/>
      <c r="F87" s="98"/>
      <c r="G87" s="72">
        <v>21</v>
      </c>
      <c r="H87" s="77" t="s">
        <v>76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5"/>
      <c r="AB87" s="337">
        <f>'[3]Pengembangan Ilmu'!G72</f>
        <v>0</v>
      </c>
      <c r="AC87" s="338"/>
      <c r="AD87" s="338"/>
      <c r="AE87" s="338"/>
      <c r="AF87" s="338"/>
      <c r="AG87" s="338"/>
      <c r="AH87" s="339"/>
    </row>
    <row r="88" spans="2:72" ht="20.25" customHeight="1" x14ac:dyDescent="0.35">
      <c r="B88" s="54"/>
      <c r="C88" s="69"/>
      <c r="D88" s="69"/>
      <c r="E88" s="69"/>
      <c r="F88" s="98"/>
      <c r="G88" s="55"/>
      <c r="H88" s="76" t="s">
        <v>77</v>
      </c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9"/>
      <c r="AB88" s="340"/>
      <c r="AC88" s="341"/>
      <c r="AD88" s="341"/>
      <c r="AE88" s="341"/>
      <c r="AF88" s="341"/>
      <c r="AG88" s="341"/>
      <c r="AH88" s="342"/>
    </row>
    <row r="89" spans="2:72" ht="20.25" customHeight="1" x14ac:dyDescent="0.35">
      <c r="B89" s="54"/>
      <c r="C89" s="69"/>
      <c r="D89" s="69"/>
      <c r="E89" s="69"/>
      <c r="F89" s="98"/>
      <c r="G89" s="72">
        <v>22</v>
      </c>
      <c r="H89" s="77" t="s">
        <v>78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5"/>
      <c r="AB89" s="337">
        <f>'[3]Pengembangan Ilmu'!G88</f>
        <v>10</v>
      </c>
      <c r="AC89" s="338"/>
      <c r="AD89" s="338"/>
      <c r="AE89" s="338"/>
      <c r="AF89" s="338"/>
      <c r="AG89" s="338"/>
      <c r="AH89" s="339"/>
    </row>
    <row r="90" spans="2:72" ht="20.25" customHeight="1" x14ac:dyDescent="0.35">
      <c r="B90" s="54"/>
      <c r="C90" s="69"/>
      <c r="D90" s="69"/>
      <c r="E90" s="69"/>
      <c r="F90" s="98"/>
      <c r="G90" s="55"/>
      <c r="H90" s="76" t="s">
        <v>79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9"/>
      <c r="AB90" s="340"/>
      <c r="AC90" s="341"/>
      <c r="AD90" s="341"/>
      <c r="AE90" s="341"/>
      <c r="AF90" s="341"/>
      <c r="AG90" s="341"/>
      <c r="AH90" s="342"/>
    </row>
    <row r="91" spans="2:72" ht="17.25" customHeight="1" x14ac:dyDescent="0.35">
      <c r="B91" s="54"/>
      <c r="C91" s="69"/>
      <c r="D91" s="69"/>
      <c r="E91" s="69"/>
      <c r="F91" s="98"/>
      <c r="G91" s="72">
        <v>23</v>
      </c>
      <c r="H91" s="77" t="s">
        <v>80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5"/>
      <c r="AB91" s="337">
        <f>'[3]Pengembangan Ilmu'!G90</f>
        <v>0</v>
      </c>
      <c r="AC91" s="338"/>
      <c r="AD91" s="338"/>
      <c r="AE91" s="338"/>
      <c r="AF91" s="338"/>
      <c r="AG91" s="338"/>
      <c r="AH91" s="339"/>
    </row>
    <row r="92" spans="2:72" ht="18" customHeight="1" x14ac:dyDescent="0.35">
      <c r="B92" s="54"/>
      <c r="C92" s="69"/>
      <c r="D92" s="69"/>
      <c r="E92" s="69"/>
      <c r="F92" s="98"/>
      <c r="G92" s="55"/>
      <c r="H92" s="76" t="s">
        <v>81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B92" s="340"/>
      <c r="AC92" s="341"/>
      <c r="AD92" s="341"/>
      <c r="AE92" s="341"/>
      <c r="AF92" s="341"/>
      <c r="AG92" s="341"/>
      <c r="AH92" s="342"/>
    </row>
    <row r="93" spans="2:72" ht="6" customHeight="1" x14ac:dyDescent="0.35">
      <c r="B93" s="54"/>
      <c r="C93" s="69"/>
      <c r="D93" s="69"/>
      <c r="E93" s="69"/>
      <c r="F93" s="98"/>
      <c r="G93" s="343" t="s">
        <v>82</v>
      </c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5"/>
      <c r="AB93" s="343">
        <f>SUM(AB82:AH90)</f>
        <v>10</v>
      </c>
      <c r="AC93" s="344"/>
      <c r="AD93" s="344"/>
      <c r="AE93" s="344"/>
      <c r="AF93" s="344"/>
      <c r="AG93" s="344"/>
      <c r="AH93" s="345"/>
    </row>
    <row r="94" spans="2:72" ht="20.25" customHeight="1" x14ac:dyDescent="0.35">
      <c r="B94" s="102"/>
      <c r="C94" s="102"/>
      <c r="D94" s="102"/>
      <c r="E94" s="102"/>
      <c r="F94" s="103"/>
      <c r="G94" s="346"/>
      <c r="H94" s="347"/>
      <c r="I94" s="347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  <c r="V94" s="347"/>
      <c r="W94" s="347"/>
      <c r="X94" s="347"/>
      <c r="Y94" s="347"/>
      <c r="Z94" s="347"/>
      <c r="AA94" s="348"/>
      <c r="AB94" s="346"/>
      <c r="AC94" s="347"/>
      <c r="AD94" s="347"/>
      <c r="AE94" s="347"/>
      <c r="AF94" s="347"/>
      <c r="AG94" s="347"/>
      <c r="AH94" s="348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4"/>
      <c r="C95" s="69"/>
      <c r="D95" s="70"/>
      <c r="E95" s="70"/>
      <c r="F95" s="71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0"/>
      <c r="E96" s="70"/>
      <c r="F96" s="71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2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69" t="s">
        <v>85</v>
      </c>
      <c r="C97" s="69"/>
      <c r="D97" s="70"/>
      <c r="E97" s="70"/>
      <c r="F97" s="71"/>
      <c r="G97" s="110" t="s">
        <v>86</v>
      </c>
      <c r="H97" s="111"/>
      <c r="I97" s="111"/>
      <c r="J97" s="111"/>
      <c r="K97" s="111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1"/>
      <c r="AA97" s="111"/>
      <c r="AB97" s="111"/>
      <c r="AC97" s="111"/>
      <c r="AD97" s="111"/>
      <c r="AE97" s="111"/>
      <c r="AF97" s="111"/>
      <c r="AG97" s="111"/>
      <c r="AH97" s="112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4"/>
      <c r="C98" s="69"/>
      <c r="D98" s="70"/>
      <c r="E98" s="70"/>
      <c r="F98" s="71"/>
      <c r="G98" s="110"/>
      <c r="H98" s="111"/>
      <c r="I98" s="111"/>
      <c r="J98" s="111"/>
      <c r="K98" s="111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1"/>
      <c r="AA98" s="111"/>
      <c r="AB98" s="111"/>
      <c r="AC98" s="111"/>
      <c r="AD98" s="111"/>
      <c r="AE98" s="111"/>
      <c r="AF98" s="111"/>
      <c r="AG98" s="111"/>
      <c r="AH98" s="112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4"/>
      <c r="C99" s="69"/>
      <c r="D99" s="70"/>
      <c r="E99" s="70"/>
      <c r="F99" s="71"/>
      <c r="G99" s="349" t="s">
        <v>98</v>
      </c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1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4"/>
      <c r="C100" s="69"/>
      <c r="D100" s="70"/>
      <c r="E100" s="70"/>
      <c r="F100" s="71"/>
      <c r="G100" s="110"/>
      <c r="H100" s="111"/>
      <c r="I100" s="111"/>
      <c r="J100" s="111"/>
      <c r="K100" s="111"/>
      <c r="L100" s="111"/>
      <c r="M100" s="111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111"/>
      <c r="Y100" s="332"/>
      <c r="Z100" s="332"/>
      <c r="AA100" s="332"/>
      <c r="AB100" s="332"/>
      <c r="AC100" s="332"/>
      <c r="AD100" s="332"/>
      <c r="AE100" s="332"/>
      <c r="AF100" s="332"/>
      <c r="AG100" s="332"/>
      <c r="AH100" s="333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4"/>
      <c r="C101" s="69"/>
      <c r="D101" s="70"/>
      <c r="E101" s="70"/>
      <c r="F101" s="71"/>
      <c r="G101" s="110" t="s">
        <v>88</v>
      </c>
      <c r="H101" s="111"/>
      <c r="I101" s="111"/>
      <c r="J101" s="111"/>
      <c r="K101" s="111"/>
      <c r="L101" s="111"/>
      <c r="M101" s="111"/>
      <c r="N101" s="114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2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4"/>
      <c r="C102" s="69"/>
      <c r="D102" s="70"/>
      <c r="E102" s="70"/>
      <c r="F102" s="71"/>
      <c r="G102" s="110"/>
      <c r="H102" s="111"/>
      <c r="I102" s="111"/>
      <c r="J102" s="111"/>
      <c r="K102" s="111"/>
      <c r="L102" s="111"/>
      <c r="M102" s="111"/>
      <c r="N102" s="114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2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4"/>
      <c r="C103" s="69"/>
      <c r="D103" s="70"/>
      <c r="E103" s="70"/>
      <c r="F103" s="71"/>
      <c r="G103" s="110"/>
      <c r="H103" s="111"/>
      <c r="I103" s="111"/>
      <c r="J103" s="111"/>
      <c r="K103" s="111"/>
      <c r="L103" s="111"/>
      <c r="M103" s="111"/>
      <c r="N103" s="114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2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4"/>
      <c r="C104" s="69"/>
      <c r="D104" s="70"/>
      <c r="E104" s="70"/>
      <c r="F104" s="71"/>
      <c r="G104" s="110"/>
      <c r="H104" s="111"/>
      <c r="I104" s="111"/>
      <c r="J104" s="111"/>
      <c r="K104" s="111"/>
      <c r="L104" s="114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2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54"/>
      <c r="C105" s="69"/>
      <c r="D105" s="70"/>
      <c r="E105" s="70"/>
      <c r="F105" s="71"/>
      <c r="G105" s="110"/>
      <c r="H105" s="111"/>
      <c r="I105" s="111"/>
      <c r="J105" s="111"/>
      <c r="K105" s="111"/>
      <c r="L105" s="114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2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78"/>
      <c r="C106" s="70"/>
      <c r="D106" s="70"/>
      <c r="E106" s="70"/>
      <c r="F106" s="71"/>
      <c r="G106" s="110" t="s">
        <v>89</v>
      </c>
      <c r="H106" s="111"/>
      <c r="I106" s="111"/>
      <c r="J106" s="111"/>
      <c r="K106" s="111"/>
      <c r="L106" s="114"/>
      <c r="M106" s="111"/>
      <c r="N106" s="114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2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78"/>
      <c r="C107" s="70"/>
      <c r="D107" s="70"/>
      <c r="E107" s="70"/>
      <c r="F107" s="71"/>
      <c r="G107" s="115" t="s">
        <v>91</v>
      </c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6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78"/>
      <c r="C108" s="70"/>
      <c r="D108" s="70"/>
      <c r="E108" s="70"/>
      <c r="F108" s="71"/>
      <c r="G108" s="115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6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5"/>
      <c r="C109" s="79"/>
      <c r="D109" s="79"/>
      <c r="E109" s="79"/>
      <c r="F109" s="80"/>
      <c r="G109" s="117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9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78"/>
      <c r="C110" s="70"/>
      <c r="D110" s="70"/>
      <c r="E110" s="70"/>
      <c r="F110" s="7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54" t="s">
        <v>92</v>
      </c>
      <c r="C111" s="70"/>
      <c r="D111" s="70"/>
      <c r="E111" s="70"/>
      <c r="F111" s="71"/>
      <c r="G111" s="111" t="s">
        <v>93</v>
      </c>
      <c r="H111" s="111" t="s">
        <v>94</v>
      </c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78"/>
      <c r="C112" s="70"/>
      <c r="D112" s="70"/>
      <c r="E112" s="70"/>
      <c r="F112" s="71"/>
      <c r="G112" s="111" t="s">
        <v>95</v>
      </c>
      <c r="H112" s="111" t="s">
        <v>96</v>
      </c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2:34" ht="20.25" customHeight="1" x14ac:dyDescent="0.35">
      <c r="B113" s="78"/>
      <c r="C113" s="70"/>
      <c r="D113" s="70"/>
      <c r="E113" s="70"/>
      <c r="F113" s="7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2:34" ht="20.25" customHeight="1" x14ac:dyDescent="0.35">
      <c r="B114" s="120"/>
      <c r="C114" s="120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</row>
    <row r="115" spans="2:34" ht="20.25" customHeight="1" x14ac:dyDescent="0.35">
      <c r="B115" s="120"/>
      <c r="C115" s="120"/>
    </row>
    <row r="116" spans="2:34" ht="20.25" customHeight="1" x14ac:dyDescent="0.35"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335"/>
      <c r="U116" s="335"/>
      <c r="V116" s="335"/>
      <c r="W116" s="335"/>
      <c r="X116" s="335"/>
      <c r="Y116" s="335"/>
      <c r="Z116" s="335"/>
      <c r="AA116" s="335"/>
      <c r="AB116" s="335"/>
      <c r="AC116" s="335"/>
      <c r="AD116" s="335"/>
      <c r="AE116" s="335"/>
      <c r="AF116" s="335"/>
      <c r="AG116" s="335"/>
      <c r="AH116" s="335"/>
    </row>
    <row r="117" spans="2:34" ht="20.25" customHeight="1" x14ac:dyDescent="0.35"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Y117" s="336"/>
      <c r="Z117" s="336"/>
      <c r="AA117" s="336"/>
      <c r="AB117" s="336"/>
      <c r="AC117" s="336"/>
      <c r="AD117" s="336"/>
      <c r="AE117" s="336"/>
      <c r="AF117" s="336"/>
      <c r="AG117" s="336"/>
      <c r="AH117" s="336"/>
    </row>
    <row r="118" spans="2:34" ht="20.25" customHeight="1" x14ac:dyDescent="0.35"/>
    <row r="119" spans="2:34" ht="20.25" customHeight="1" x14ac:dyDescent="0.35"/>
    <row r="120" spans="2:34" ht="20.25" customHeight="1" x14ac:dyDescent="0.35">
      <c r="N120" s="121"/>
    </row>
    <row r="121" spans="2:34" ht="20.25" customHeight="1" x14ac:dyDescent="0.35">
      <c r="L121" s="121"/>
    </row>
    <row r="122" spans="2:34" ht="20.25" customHeight="1" x14ac:dyDescent="0.35">
      <c r="L122" s="121"/>
    </row>
    <row r="123" spans="2:34" ht="20.25" customHeight="1" x14ac:dyDescent="0.35">
      <c r="L123" s="121"/>
    </row>
    <row r="124" spans="2:34" ht="20.25" customHeight="1" x14ac:dyDescent="0.35">
      <c r="N124" s="121"/>
    </row>
    <row r="125" spans="2:34" ht="20.25" customHeight="1" x14ac:dyDescent="0.35">
      <c r="L125" s="121"/>
    </row>
    <row r="126" spans="2:34" ht="20.25" customHeight="1" x14ac:dyDescent="0.35">
      <c r="N126" s="121"/>
    </row>
    <row r="127" spans="2:34" ht="6" customHeight="1" x14ac:dyDescent="0.35"/>
    <row r="139" spans="2:34" ht="6" customHeight="1" x14ac:dyDescent="0.35"/>
    <row r="140" spans="2:34" ht="20.25" customHeight="1" x14ac:dyDescent="0.35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</row>
    <row r="142" spans="2:34" ht="20.25" customHeight="1" x14ac:dyDescent="0.35">
      <c r="B142" s="121"/>
      <c r="C142" s="123"/>
      <c r="D142" s="123"/>
      <c r="E142" s="123"/>
      <c r="F142" s="123"/>
      <c r="G142" s="123"/>
      <c r="H142" s="123"/>
      <c r="I142" s="121"/>
    </row>
    <row r="143" spans="2:34" ht="12" customHeight="1" x14ac:dyDescent="0.35">
      <c r="B143" s="121"/>
      <c r="C143" s="123"/>
      <c r="D143" s="123"/>
      <c r="E143" s="123"/>
      <c r="F143" s="123"/>
      <c r="G143" s="123"/>
      <c r="H143" s="123"/>
    </row>
    <row r="144" spans="2:34" ht="20.25" customHeight="1" x14ac:dyDescent="0.35">
      <c r="B144" s="121"/>
      <c r="C144" s="123"/>
      <c r="D144" s="123"/>
      <c r="E144" s="123"/>
      <c r="F144" s="123"/>
      <c r="G144" s="123"/>
      <c r="H144" s="123"/>
      <c r="I144" s="121"/>
    </row>
    <row r="145" spans="2:9" ht="12" customHeight="1" x14ac:dyDescent="0.35">
      <c r="B145" s="121"/>
      <c r="C145" s="123"/>
      <c r="D145" s="123"/>
      <c r="E145" s="123"/>
      <c r="F145" s="123"/>
      <c r="G145" s="123"/>
      <c r="H145" s="123"/>
    </row>
    <row r="146" spans="2:9" ht="20.25" customHeight="1" x14ac:dyDescent="0.35">
      <c r="B146" s="121"/>
      <c r="C146" s="123"/>
      <c r="D146" s="123"/>
      <c r="E146" s="123"/>
      <c r="F146" s="123"/>
      <c r="G146" s="123"/>
      <c r="H146" s="123"/>
      <c r="I146" s="121"/>
    </row>
    <row r="147" spans="2:9" ht="12" customHeight="1" x14ac:dyDescent="0.35">
      <c r="B147" s="121"/>
      <c r="C147" s="123"/>
      <c r="D147" s="123"/>
      <c r="E147" s="123"/>
      <c r="F147" s="123"/>
      <c r="G147" s="123"/>
      <c r="H147" s="123"/>
    </row>
    <row r="148" spans="2:9" ht="20.25" customHeight="1" x14ac:dyDescent="0.35">
      <c r="B148" s="121"/>
      <c r="C148" s="123"/>
      <c r="D148" s="123"/>
      <c r="E148" s="123"/>
      <c r="F148" s="123"/>
      <c r="G148" s="123"/>
      <c r="H148" s="123"/>
      <c r="I148" s="121"/>
    </row>
    <row r="149" spans="2:9" ht="12" customHeight="1" x14ac:dyDescent="0.35"/>
    <row r="150" spans="2:9" ht="20.25" customHeight="1" x14ac:dyDescent="0.35">
      <c r="I150" s="121"/>
    </row>
    <row r="151" spans="2:9" ht="12" customHeight="1" x14ac:dyDescent="0.35">
      <c r="I151" s="121"/>
    </row>
    <row r="152" spans="2:9" ht="20.25" customHeight="1" x14ac:dyDescent="0.35">
      <c r="I152" s="121"/>
    </row>
    <row r="153" spans="2:9" ht="12" customHeight="1" x14ac:dyDescent="0.35">
      <c r="I153" s="121"/>
    </row>
    <row r="154" spans="2:9" ht="20.25" customHeight="1" x14ac:dyDescent="0.35">
      <c r="I154" s="121"/>
    </row>
    <row r="155" spans="2:9" ht="12" customHeight="1" x14ac:dyDescent="0.35">
      <c r="I155" s="121"/>
    </row>
    <row r="156" spans="2:9" ht="20.25" customHeight="1" x14ac:dyDescent="0.35">
      <c r="I156" s="12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I161" s="121"/>
    </row>
    <row r="162" spans="2:34" ht="6" customHeight="1" x14ac:dyDescent="0.35"/>
    <row r="163" spans="2:34" ht="6" customHeight="1" x14ac:dyDescent="0.35"/>
    <row r="164" spans="2:34" x14ac:dyDescent="0.35">
      <c r="B164" s="121"/>
      <c r="I164" s="121"/>
    </row>
    <row r="165" spans="2:34" ht="20.25" customHeight="1" x14ac:dyDescent="0.35"/>
    <row r="166" spans="2:34" ht="20.25" customHeight="1" x14ac:dyDescent="0.35"/>
    <row r="167" spans="2:34" ht="20.25" customHeight="1" x14ac:dyDescent="0.35"/>
    <row r="168" spans="2:34" ht="6" customHeight="1" x14ac:dyDescent="0.35"/>
    <row r="170" spans="2:34" ht="20.25" customHeight="1" x14ac:dyDescent="0.35"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</row>
    <row r="171" spans="2:34" ht="20.25" customHeight="1" x14ac:dyDescent="0.35"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</row>
    <row r="172" spans="2:34" ht="20.25" customHeight="1" x14ac:dyDescent="0.35"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</row>
    <row r="173" spans="2:34" ht="20.25" customHeight="1" x14ac:dyDescent="0.35"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C530-2AF9-4AC1-BE05-3DFEE83080CA}">
  <sheetPr>
    <tabColor rgb="FF7030A0"/>
  </sheetPr>
  <dimension ref="B2:BT173"/>
  <sheetViews>
    <sheetView showGridLines="0" topLeftCell="A77" zoomScale="75" zoomScaleNormal="75" zoomScaleSheetLayoutView="75" workbookViewId="0">
      <selection activeCell="AO95" sqref="AO9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40" width="9.1796875" style="4"/>
    <col min="41" max="41" width="13.08984375" style="5" bestFit="1" customWidth="1"/>
    <col min="42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296" width="9.1796875" style="4"/>
    <col min="297" max="297" width="13.08984375" style="4" bestFit="1" customWidth="1"/>
    <col min="298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552" width="9.1796875" style="4"/>
    <col min="553" max="553" width="13.08984375" style="4" bestFit="1" customWidth="1"/>
    <col min="554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808" width="9.1796875" style="4"/>
    <col min="809" max="809" width="13.08984375" style="4" bestFit="1" customWidth="1"/>
    <col min="810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064" width="9.1796875" style="4"/>
    <col min="1065" max="1065" width="13.08984375" style="4" bestFit="1" customWidth="1"/>
    <col min="1066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320" width="9.1796875" style="4"/>
    <col min="1321" max="1321" width="13.08984375" style="4" bestFit="1" customWidth="1"/>
    <col min="1322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576" width="9.1796875" style="4"/>
    <col min="1577" max="1577" width="13.08984375" style="4" bestFit="1" customWidth="1"/>
    <col min="1578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1832" width="9.1796875" style="4"/>
    <col min="1833" max="1833" width="13.08984375" style="4" bestFit="1" customWidth="1"/>
    <col min="1834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088" width="9.1796875" style="4"/>
    <col min="2089" max="2089" width="13.08984375" style="4" bestFit="1" customWidth="1"/>
    <col min="2090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344" width="9.1796875" style="4"/>
    <col min="2345" max="2345" width="13.08984375" style="4" bestFit="1" customWidth="1"/>
    <col min="2346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600" width="9.1796875" style="4"/>
    <col min="2601" max="2601" width="13.08984375" style="4" bestFit="1" customWidth="1"/>
    <col min="2602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2856" width="9.1796875" style="4"/>
    <col min="2857" max="2857" width="13.08984375" style="4" bestFit="1" customWidth="1"/>
    <col min="2858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112" width="9.1796875" style="4"/>
    <col min="3113" max="3113" width="13.08984375" style="4" bestFit="1" customWidth="1"/>
    <col min="3114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368" width="9.1796875" style="4"/>
    <col min="3369" max="3369" width="13.08984375" style="4" bestFit="1" customWidth="1"/>
    <col min="3370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624" width="9.1796875" style="4"/>
    <col min="3625" max="3625" width="13.08984375" style="4" bestFit="1" customWidth="1"/>
    <col min="3626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3880" width="9.1796875" style="4"/>
    <col min="3881" max="3881" width="13.08984375" style="4" bestFit="1" customWidth="1"/>
    <col min="3882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136" width="9.1796875" style="4"/>
    <col min="4137" max="4137" width="13.08984375" style="4" bestFit="1" customWidth="1"/>
    <col min="4138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392" width="9.1796875" style="4"/>
    <col min="4393" max="4393" width="13.08984375" style="4" bestFit="1" customWidth="1"/>
    <col min="4394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648" width="9.1796875" style="4"/>
    <col min="4649" max="4649" width="13.08984375" style="4" bestFit="1" customWidth="1"/>
    <col min="4650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4904" width="9.1796875" style="4"/>
    <col min="4905" max="4905" width="13.08984375" style="4" bestFit="1" customWidth="1"/>
    <col min="4906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160" width="9.1796875" style="4"/>
    <col min="5161" max="5161" width="13.08984375" style="4" bestFit="1" customWidth="1"/>
    <col min="5162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416" width="9.1796875" style="4"/>
    <col min="5417" max="5417" width="13.08984375" style="4" bestFit="1" customWidth="1"/>
    <col min="5418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672" width="9.1796875" style="4"/>
    <col min="5673" max="5673" width="13.08984375" style="4" bestFit="1" customWidth="1"/>
    <col min="5674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5928" width="9.1796875" style="4"/>
    <col min="5929" max="5929" width="13.08984375" style="4" bestFit="1" customWidth="1"/>
    <col min="5930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184" width="9.1796875" style="4"/>
    <col min="6185" max="6185" width="13.08984375" style="4" bestFit="1" customWidth="1"/>
    <col min="6186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440" width="9.1796875" style="4"/>
    <col min="6441" max="6441" width="13.08984375" style="4" bestFit="1" customWidth="1"/>
    <col min="6442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696" width="9.1796875" style="4"/>
    <col min="6697" max="6697" width="13.08984375" style="4" bestFit="1" customWidth="1"/>
    <col min="6698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6952" width="9.1796875" style="4"/>
    <col min="6953" max="6953" width="13.08984375" style="4" bestFit="1" customWidth="1"/>
    <col min="6954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208" width="9.1796875" style="4"/>
    <col min="7209" max="7209" width="13.08984375" style="4" bestFit="1" customWidth="1"/>
    <col min="7210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464" width="9.1796875" style="4"/>
    <col min="7465" max="7465" width="13.08984375" style="4" bestFit="1" customWidth="1"/>
    <col min="7466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720" width="9.1796875" style="4"/>
    <col min="7721" max="7721" width="13.08984375" style="4" bestFit="1" customWidth="1"/>
    <col min="7722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7976" width="9.1796875" style="4"/>
    <col min="7977" max="7977" width="13.08984375" style="4" bestFit="1" customWidth="1"/>
    <col min="7978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232" width="9.1796875" style="4"/>
    <col min="8233" max="8233" width="13.08984375" style="4" bestFit="1" customWidth="1"/>
    <col min="8234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488" width="9.1796875" style="4"/>
    <col min="8489" max="8489" width="13.08984375" style="4" bestFit="1" customWidth="1"/>
    <col min="8490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744" width="9.1796875" style="4"/>
    <col min="8745" max="8745" width="13.08984375" style="4" bestFit="1" customWidth="1"/>
    <col min="8746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000" width="9.1796875" style="4"/>
    <col min="9001" max="9001" width="13.08984375" style="4" bestFit="1" customWidth="1"/>
    <col min="9002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256" width="9.1796875" style="4"/>
    <col min="9257" max="9257" width="13.08984375" style="4" bestFit="1" customWidth="1"/>
    <col min="9258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512" width="9.1796875" style="4"/>
    <col min="9513" max="9513" width="13.08984375" style="4" bestFit="1" customWidth="1"/>
    <col min="9514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768" width="9.1796875" style="4"/>
    <col min="9769" max="9769" width="13.08984375" style="4" bestFit="1" customWidth="1"/>
    <col min="9770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024" width="9.1796875" style="4"/>
    <col min="10025" max="10025" width="13.08984375" style="4" bestFit="1" customWidth="1"/>
    <col min="10026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280" width="9.1796875" style="4"/>
    <col min="10281" max="10281" width="13.08984375" style="4" bestFit="1" customWidth="1"/>
    <col min="10282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536" width="9.1796875" style="4"/>
    <col min="10537" max="10537" width="13.08984375" style="4" bestFit="1" customWidth="1"/>
    <col min="10538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0792" width="9.1796875" style="4"/>
    <col min="10793" max="10793" width="13.08984375" style="4" bestFit="1" customWidth="1"/>
    <col min="10794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048" width="9.1796875" style="4"/>
    <col min="11049" max="11049" width="13.08984375" style="4" bestFit="1" customWidth="1"/>
    <col min="11050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304" width="9.1796875" style="4"/>
    <col min="11305" max="11305" width="13.08984375" style="4" bestFit="1" customWidth="1"/>
    <col min="11306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560" width="9.1796875" style="4"/>
    <col min="11561" max="11561" width="13.08984375" style="4" bestFit="1" customWidth="1"/>
    <col min="11562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1816" width="9.1796875" style="4"/>
    <col min="11817" max="11817" width="13.08984375" style="4" bestFit="1" customWidth="1"/>
    <col min="11818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072" width="9.1796875" style="4"/>
    <col min="12073" max="12073" width="13.08984375" style="4" bestFit="1" customWidth="1"/>
    <col min="12074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328" width="9.1796875" style="4"/>
    <col min="12329" max="12329" width="13.08984375" style="4" bestFit="1" customWidth="1"/>
    <col min="12330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584" width="9.1796875" style="4"/>
    <col min="12585" max="12585" width="13.08984375" style="4" bestFit="1" customWidth="1"/>
    <col min="12586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2840" width="9.1796875" style="4"/>
    <col min="12841" max="12841" width="13.08984375" style="4" bestFit="1" customWidth="1"/>
    <col min="12842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096" width="9.1796875" style="4"/>
    <col min="13097" max="13097" width="13.08984375" style="4" bestFit="1" customWidth="1"/>
    <col min="13098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352" width="9.1796875" style="4"/>
    <col min="13353" max="13353" width="13.08984375" style="4" bestFit="1" customWidth="1"/>
    <col min="13354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608" width="9.1796875" style="4"/>
    <col min="13609" max="13609" width="13.08984375" style="4" bestFit="1" customWidth="1"/>
    <col min="13610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3864" width="9.1796875" style="4"/>
    <col min="13865" max="13865" width="13.08984375" style="4" bestFit="1" customWidth="1"/>
    <col min="13866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120" width="9.1796875" style="4"/>
    <col min="14121" max="14121" width="13.08984375" style="4" bestFit="1" customWidth="1"/>
    <col min="14122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376" width="9.1796875" style="4"/>
    <col min="14377" max="14377" width="13.08984375" style="4" bestFit="1" customWidth="1"/>
    <col min="14378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632" width="9.1796875" style="4"/>
    <col min="14633" max="14633" width="13.08984375" style="4" bestFit="1" customWidth="1"/>
    <col min="14634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4888" width="9.1796875" style="4"/>
    <col min="14889" max="14889" width="13.08984375" style="4" bestFit="1" customWidth="1"/>
    <col min="14890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144" width="9.1796875" style="4"/>
    <col min="15145" max="15145" width="13.08984375" style="4" bestFit="1" customWidth="1"/>
    <col min="15146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400" width="9.1796875" style="4"/>
    <col min="15401" max="15401" width="13.08984375" style="4" bestFit="1" customWidth="1"/>
    <col min="15402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656" width="9.1796875" style="4"/>
    <col min="15657" max="15657" width="13.08984375" style="4" bestFit="1" customWidth="1"/>
    <col min="15658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5912" width="9.1796875" style="4"/>
    <col min="15913" max="15913" width="13.08984375" style="4" bestFit="1" customWidth="1"/>
    <col min="15914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168" width="9.1796875" style="4"/>
    <col min="16169" max="16169" width="13.08984375" style="4" bestFit="1" customWidth="1"/>
    <col min="16170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x14ac:dyDescent="0.35">
      <c r="B3" s="6"/>
      <c r="C3" s="7"/>
      <c r="D3" s="391" t="s">
        <v>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92"/>
      <c r="U3" s="391" t="s">
        <v>1</v>
      </c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92"/>
    </row>
    <row r="4" spans="2:34" x14ac:dyDescent="0.35">
      <c r="B4" s="6"/>
      <c r="C4" s="7"/>
      <c r="D4" s="391" t="s">
        <v>2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92"/>
      <c r="U4" s="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7"/>
    </row>
    <row r="5" spans="2:34" x14ac:dyDescent="0.35">
      <c r="B5" s="6"/>
      <c r="C5" s="7"/>
      <c r="D5" s="393" t="s">
        <v>3</v>
      </c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5"/>
      <c r="U5" s="396" t="s">
        <v>4</v>
      </c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8"/>
    </row>
    <row r="6" spans="2:34" ht="21.75" customHeight="1" x14ac:dyDescent="0.35">
      <c r="B6" s="6"/>
      <c r="C6" s="7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399" t="s">
        <v>5</v>
      </c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1"/>
    </row>
    <row r="7" spans="2:34" x14ac:dyDescent="0.35">
      <c r="B7" s="6"/>
      <c r="C7" s="7"/>
      <c r="D7" s="10" t="s">
        <v>6</v>
      </c>
      <c r="E7" s="9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6"/>
      <c r="V7" s="14"/>
      <c r="W7" s="15"/>
      <c r="X7" s="15"/>
      <c r="Y7" s="15"/>
      <c r="Z7" s="388">
        <f>'[4]Form P2KB 01'!Z7</f>
        <v>2</v>
      </c>
      <c r="AA7" s="388">
        <f>'[4]Form P2KB 01'!AA7</f>
        <v>0</v>
      </c>
      <c r="AB7" s="388">
        <f>'[4]Form P2KB 01'!AB7</f>
        <v>2</v>
      </c>
      <c r="AC7" s="388">
        <f>'[4]Form P2KB 01'!AC7</f>
        <v>2</v>
      </c>
      <c r="AD7" s="15"/>
      <c r="AE7" s="389"/>
      <c r="AF7" s="389"/>
      <c r="AG7" s="389"/>
      <c r="AH7" s="7"/>
    </row>
    <row r="8" spans="2:34" ht="7.5" customHeight="1" x14ac:dyDescent="0.35">
      <c r="B8" s="6"/>
      <c r="C8" s="7"/>
      <c r="D8" s="10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6"/>
      <c r="V8" s="15"/>
      <c r="W8" s="15"/>
      <c r="X8" s="15"/>
      <c r="Y8" s="15"/>
      <c r="Z8" s="388"/>
      <c r="AA8" s="388"/>
      <c r="AB8" s="388"/>
      <c r="AC8" s="388"/>
      <c r="AD8" s="15"/>
      <c r="AE8" s="389"/>
      <c r="AF8" s="389"/>
      <c r="AG8" s="389"/>
      <c r="AH8" s="7"/>
    </row>
    <row r="9" spans="2:34" ht="12.75" customHeight="1" x14ac:dyDescent="0.35">
      <c r="B9" s="6"/>
      <c r="C9" s="7"/>
      <c r="D9" s="10" t="s">
        <v>6</v>
      </c>
      <c r="E9" s="9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6"/>
      <c r="V9" s="390" t="s">
        <v>9</v>
      </c>
      <c r="W9" s="390"/>
      <c r="X9" s="9"/>
      <c r="Y9" s="390" t="s">
        <v>10</v>
      </c>
      <c r="Z9" s="390"/>
      <c r="AA9" s="9"/>
      <c r="AB9" s="9"/>
      <c r="AC9" s="390" t="s">
        <v>9</v>
      </c>
      <c r="AD9" s="390"/>
      <c r="AE9" s="9"/>
      <c r="AF9" s="390" t="s">
        <v>10</v>
      </c>
      <c r="AG9" s="390"/>
      <c r="AH9" s="7"/>
    </row>
    <row r="10" spans="2:34" x14ac:dyDescent="0.35">
      <c r="B10" s="6"/>
      <c r="C10" s="7"/>
      <c r="D10" s="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7"/>
      <c r="U10" s="6"/>
      <c r="V10" s="18">
        <f>'[4]Form P2KB 01'!V10</f>
        <v>0</v>
      </c>
      <c r="W10" s="18">
        <f>'[4]Form P2KB 01'!W10</f>
        <v>1</v>
      </c>
      <c r="X10" s="19">
        <f>'[4]Form P2KB 01'!X10</f>
        <v>0</v>
      </c>
      <c r="Y10" s="18">
        <f>'[4]Form P2KB 01'!Y10</f>
        <v>2</v>
      </c>
      <c r="Z10" s="18">
        <f>'[4]Form P2KB 01'!Z10</f>
        <v>2</v>
      </c>
      <c r="AA10" s="386" t="s">
        <v>12</v>
      </c>
      <c r="AB10" s="387"/>
      <c r="AC10" s="18">
        <f>'[4]Form P2KB 01'!AC10</f>
        <v>1</v>
      </c>
      <c r="AD10" s="18">
        <f>'[4]Form P2KB 01'!AD10</f>
        <v>2</v>
      </c>
      <c r="AE10" s="19"/>
      <c r="AF10" s="18">
        <f>'[4]Form P2KB 01'!AF10</f>
        <v>2</v>
      </c>
      <c r="AG10" s="18">
        <f>'[4]Form P2KB 01'!AG10</f>
        <v>2</v>
      </c>
      <c r="AH10" s="7"/>
    </row>
    <row r="11" spans="2:34" ht="6" customHeight="1" x14ac:dyDescent="0.35">
      <c r="B11" s="20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1"/>
      <c r="U11" s="20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1"/>
    </row>
    <row r="12" spans="2:34" ht="4.5" customHeight="1" x14ac:dyDescent="0.35">
      <c r="B12" s="23"/>
      <c r="C12" s="24"/>
      <c r="D12" s="25"/>
      <c r="E12" s="26"/>
      <c r="F12" s="27"/>
      <c r="G12" s="27"/>
      <c r="H12" s="27"/>
      <c r="I12" s="28"/>
      <c r="J12" s="28"/>
      <c r="K12" s="28"/>
      <c r="L12" s="28"/>
      <c r="M12" s="28"/>
      <c r="N12" s="28"/>
      <c r="O12" s="28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2:34" ht="4.5" customHeight="1" x14ac:dyDescent="0.35">
      <c r="B13" s="376" t="s">
        <v>13</v>
      </c>
      <c r="C13" s="377"/>
      <c r="D13" s="29"/>
      <c r="E13" s="30"/>
      <c r="F13" s="380">
        <f>'[4]Form P2KB 01'!F13:AH15</f>
        <v>0</v>
      </c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</row>
    <row r="14" spans="2:34" x14ac:dyDescent="0.35">
      <c r="B14" s="382"/>
      <c r="C14" s="383"/>
      <c r="D14" s="31" t="s">
        <v>14</v>
      </c>
      <c r="E14" s="32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</row>
    <row r="15" spans="2:34" ht="6" customHeight="1" x14ac:dyDescent="0.35">
      <c r="B15" s="378"/>
      <c r="C15" s="379"/>
      <c r="D15" s="25"/>
      <c r="E15" s="27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</row>
    <row r="16" spans="2:34" ht="4.5" customHeight="1" x14ac:dyDescent="0.35">
      <c r="B16" s="376" t="s">
        <v>15</v>
      </c>
      <c r="C16" s="377"/>
      <c r="D16" s="31"/>
      <c r="E16" s="32"/>
      <c r="F16" s="380" t="str">
        <f>'[4]Form P2KB 01'!F16:AG17</f>
        <v>Robby Kurniawan</v>
      </c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4"/>
    </row>
    <row r="17" spans="2:34" x14ac:dyDescent="0.35">
      <c r="B17" s="378"/>
      <c r="C17" s="379"/>
      <c r="D17" s="25" t="s">
        <v>14</v>
      </c>
      <c r="E17" s="27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5"/>
    </row>
    <row r="18" spans="2:34" ht="6.75" customHeight="1" x14ac:dyDescent="0.35">
      <c r="B18" s="376" t="s">
        <v>16</v>
      </c>
      <c r="C18" s="377"/>
      <c r="D18" s="31"/>
      <c r="E18" s="32"/>
      <c r="F18" s="380" t="str">
        <f>'[4]Form P2KB 01'!F18:AH19</f>
        <v>Jakarta, 3 Desember 1984</v>
      </c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</row>
    <row r="19" spans="2:34" x14ac:dyDescent="0.35">
      <c r="B19" s="378"/>
      <c r="C19" s="379"/>
      <c r="D19" s="25" t="s">
        <v>14</v>
      </c>
      <c r="E19" s="27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</row>
    <row r="20" spans="2:34" ht="25.5" customHeight="1" x14ac:dyDescent="0.35">
      <c r="B20" s="23" t="s">
        <v>17</v>
      </c>
      <c r="C20" s="36"/>
      <c r="D20" s="25" t="s">
        <v>14</v>
      </c>
      <c r="E20" s="27"/>
      <c r="F20" s="385" t="str">
        <f>'[4]Form P2KB 01'!F20:AH20</f>
        <v>Penyakit Dalam</v>
      </c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</row>
    <row r="21" spans="2:34" ht="5.25" customHeight="1" x14ac:dyDescent="0.35">
      <c r="B21" s="376" t="s">
        <v>18</v>
      </c>
      <c r="C21" s="377"/>
      <c r="D21" s="31"/>
      <c r="E21" s="32"/>
      <c r="F21" s="380" t="str">
        <f>'[4]Form P2KB 01'!F21:AH22</f>
        <v>3 Desember 2023</v>
      </c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380"/>
      <c r="AH21" s="380"/>
    </row>
    <row r="22" spans="2:34" x14ac:dyDescent="0.35">
      <c r="B22" s="378"/>
      <c r="C22" s="379"/>
      <c r="D22" s="25" t="s">
        <v>14</v>
      </c>
      <c r="E22" s="27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</row>
    <row r="23" spans="2:34" ht="6" customHeight="1" x14ac:dyDescent="0.35">
      <c r="B23" s="376" t="s">
        <v>19</v>
      </c>
      <c r="C23" s="377"/>
      <c r="D23" s="31"/>
      <c r="E23" s="32"/>
      <c r="F23" s="380" t="str">
        <f>'[4]Form P2KB 01'!F23:AH24</f>
        <v>3 Desember 2023</v>
      </c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</row>
    <row r="24" spans="2:34" ht="15" customHeight="1" x14ac:dyDescent="0.35">
      <c r="B24" s="378"/>
      <c r="C24" s="379"/>
      <c r="D24" s="25" t="s">
        <v>14</v>
      </c>
      <c r="E24" s="27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</row>
    <row r="25" spans="2:34" ht="5.25" customHeight="1" x14ac:dyDescent="0.35">
      <c r="B25" s="37"/>
      <c r="C25" s="38"/>
      <c r="D25" s="31"/>
      <c r="E25" s="32"/>
      <c r="F25" s="380" t="str">
        <f>'[4]Form P2KB 01'!F25:AG27</f>
        <v>Komplek POLRI RT 008 RW 004</v>
      </c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4"/>
    </row>
    <row r="26" spans="2:34" ht="13.5" customHeight="1" x14ac:dyDescent="0.35">
      <c r="B26" s="37" t="s">
        <v>20</v>
      </c>
      <c r="C26" s="38"/>
      <c r="D26" s="31" t="s">
        <v>14</v>
      </c>
      <c r="E26" s="32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4"/>
    </row>
    <row r="27" spans="2:34" ht="3" customHeight="1" x14ac:dyDescent="0.35">
      <c r="B27" s="23"/>
      <c r="C27" s="36"/>
      <c r="D27" s="25"/>
      <c r="E27" s="27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5"/>
    </row>
    <row r="28" spans="2:34" ht="18.75" customHeight="1" x14ac:dyDescent="0.35">
      <c r="B28" s="378" t="s">
        <v>21</v>
      </c>
      <c r="C28" s="379"/>
      <c r="D28" s="25" t="s">
        <v>14</v>
      </c>
      <c r="E28" s="27"/>
      <c r="F28" s="381" t="str">
        <f>'[4]Form P2KB 01'!F28:AG28</f>
        <v>Ciracas</v>
      </c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5"/>
    </row>
    <row r="29" spans="2:34" ht="4.5" customHeight="1" x14ac:dyDescent="0.35">
      <c r="B29" s="376" t="s">
        <v>22</v>
      </c>
      <c r="C29" s="377"/>
      <c r="D29" s="31"/>
      <c r="E29" s="32"/>
      <c r="F29" s="380" t="str">
        <f>'[4]Form P2KB 01'!F29:AH30</f>
        <v>Ciracas</v>
      </c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</row>
    <row r="30" spans="2:34" x14ac:dyDescent="0.35">
      <c r="B30" s="378"/>
      <c r="C30" s="379"/>
      <c r="D30" s="25" t="s">
        <v>14</v>
      </c>
      <c r="E30" s="27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</row>
    <row r="31" spans="2:34" ht="6" customHeight="1" x14ac:dyDescent="0.35">
      <c r="B31" s="376" t="s">
        <v>23</v>
      </c>
      <c r="C31" s="377"/>
      <c r="D31" s="31"/>
      <c r="E31" s="32"/>
      <c r="F31" s="380" t="str">
        <f>'[4]Form P2KB 01'!F31:AH32</f>
        <v>Jakarta Timur</v>
      </c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</row>
    <row r="32" spans="2:34" x14ac:dyDescent="0.35">
      <c r="B32" s="378"/>
      <c r="C32" s="379"/>
      <c r="D32" s="25" t="s">
        <v>14</v>
      </c>
      <c r="E32" s="27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</row>
    <row r="33" spans="2:34" ht="5.25" customHeight="1" x14ac:dyDescent="0.35">
      <c r="B33" s="376" t="s">
        <v>24</v>
      </c>
      <c r="C33" s="377"/>
      <c r="D33" s="31"/>
      <c r="E33" s="32"/>
      <c r="F33" s="380" t="str">
        <f>'[4]Form P2KB 01'!F33:AH34</f>
        <v>DKI Jakarta</v>
      </c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</row>
    <row r="34" spans="2:34" x14ac:dyDescent="0.35">
      <c r="B34" s="378"/>
      <c r="C34" s="379"/>
      <c r="D34" s="25" t="s">
        <v>14</v>
      </c>
      <c r="E34" s="27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</row>
    <row r="35" spans="2:34" ht="4.5" customHeight="1" x14ac:dyDescent="0.35">
      <c r="B35" s="376" t="s">
        <v>25</v>
      </c>
      <c r="C35" s="377"/>
      <c r="D35" s="31"/>
      <c r="E35" s="32"/>
      <c r="F35" s="380">
        <f>'[4]Form P2KB 01'!F35:AH36</f>
        <v>13740</v>
      </c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</row>
    <row r="36" spans="2:34" x14ac:dyDescent="0.35">
      <c r="B36" s="378"/>
      <c r="C36" s="379"/>
      <c r="D36" s="25" t="s">
        <v>14</v>
      </c>
      <c r="E36" s="27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</row>
    <row r="37" spans="2:34" ht="5.25" customHeight="1" x14ac:dyDescent="0.35">
      <c r="B37" s="376" t="s">
        <v>26</v>
      </c>
      <c r="C37" s="377"/>
      <c r="D37" s="31"/>
      <c r="E37" s="32"/>
      <c r="F37" s="380">
        <f>'[4]Form P2KB 01'!F37:AH38</f>
        <v>0</v>
      </c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</row>
    <row r="38" spans="2:34" x14ac:dyDescent="0.35">
      <c r="B38" s="378"/>
      <c r="C38" s="379"/>
      <c r="D38" s="25" t="s">
        <v>14</v>
      </c>
      <c r="E38" s="27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</row>
    <row r="39" spans="2:34" ht="6" customHeight="1" x14ac:dyDescent="0.35">
      <c r="B39" s="376" t="s">
        <v>27</v>
      </c>
      <c r="C39" s="377"/>
      <c r="D39" s="31"/>
      <c r="E39" s="32"/>
      <c r="F39" s="380">
        <f>'[4]Form P2KB 01'!F39:AH40</f>
        <v>0</v>
      </c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</row>
    <row r="40" spans="2:34" ht="15.75" customHeight="1" x14ac:dyDescent="0.35">
      <c r="B40" s="378"/>
      <c r="C40" s="379"/>
      <c r="D40" s="25" t="s">
        <v>14</v>
      </c>
      <c r="E40" s="27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</row>
    <row r="41" spans="2:34" ht="6" customHeight="1" x14ac:dyDescent="0.35">
      <c r="B41" s="376" t="s">
        <v>28</v>
      </c>
      <c r="C41" s="377"/>
      <c r="D41" s="31"/>
      <c r="E41" s="32"/>
      <c r="F41" s="380" t="str">
        <f>'[4]Form P2KB 01'!F41:AH42</f>
        <v>082122632098</v>
      </c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</row>
    <row r="42" spans="2:34" x14ac:dyDescent="0.35">
      <c r="B42" s="378"/>
      <c r="C42" s="379"/>
      <c r="D42" s="25" t="s">
        <v>14</v>
      </c>
      <c r="E42" s="27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</row>
    <row r="43" spans="2:34" ht="6" customHeight="1" x14ac:dyDescent="0.35">
      <c r="B43" s="376" t="s">
        <v>29</v>
      </c>
      <c r="C43" s="377"/>
      <c r="D43" s="31"/>
      <c r="E43" s="32"/>
      <c r="F43" s="380" t="str">
        <f>'[4]Form P2KB 01'!F43:AH45</f>
        <v>robbykurniawan031284@gmail.com</v>
      </c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</row>
    <row r="44" spans="2:34" x14ac:dyDescent="0.35">
      <c r="B44" s="382"/>
      <c r="C44" s="383"/>
      <c r="D44" s="31" t="s">
        <v>14</v>
      </c>
      <c r="E44" s="32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</row>
    <row r="45" spans="2:34" ht="6" customHeight="1" x14ac:dyDescent="0.35">
      <c r="B45" s="378"/>
      <c r="C45" s="379"/>
      <c r="D45" s="39"/>
      <c r="E45" s="40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</row>
    <row r="46" spans="2:34" ht="15" customHeight="1" x14ac:dyDescent="0.35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  <c r="AA46" s="43"/>
      <c r="AB46" s="373" t="s">
        <v>30</v>
      </c>
      <c r="AC46" s="374"/>
      <c r="AD46" s="374"/>
      <c r="AE46" s="374"/>
      <c r="AF46" s="374"/>
      <c r="AG46" s="374"/>
      <c r="AH46" s="375"/>
    </row>
    <row r="47" spans="2:34" ht="6" customHeight="1" x14ac:dyDescent="0.35">
      <c r="B47" s="44"/>
      <c r="C47" s="45"/>
      <c r="D47" s="45"/>
      <c r="E47" s="45"/>
      <c r="F47" s="46"/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337">
        <f>[4]Pembelajaran!G47</f>
        <v>28</v>
      </c>
      <c r="AC47" s="338"/>
      <c r="AD47" s="338"/>
      <c r="AE47" s="338"/>
      <c r="AF47" s="338"/>
      <c r="AG47" s="338"/>
      <c r="AH47" s="339"/>
    </row>
    <row r="48" spans="2:34" ht="16.5" customHeight="1" x14ac:dyDescent="0.35">
      <c r="B48" s="49" t="s">
        <v>31</v>
      </c>
      <c r="C48" s="370" t="s">
        <v>32</v>
      </c>
      <c r="D48" s="371"/>
      <c r="E48" s="371"/>
      <c r="F48" s="372"/>
      <c r="G48" s="50">
        <v>1</v>
      </c>
      <c r="H48" s="51" t="s">
        <v>33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48"/>
      <c r="AA48" s="53"/>
      <c r="AB48" s="352"/>
      <c r="AC48" s="332"/>
      <c r="AD48" s="332"/>
      <c r="AE48" s="332"/>
      <c r="AF48" s="332"/>
      <c r="AG48" s="332"/>
      <c r="AH48" s="333"/>
    </row>
    <row r="49" spans="2:34" ht="15.75" customHeight="1" x14ac:dyDescent="0.35">
      <c r="B49" s="54"/>
      <c r="C49" s="370" t="s">
        <v>34</v>
      </c>
      <c r="D49" s="371"/>
      <c r="E49" s="371"/>
      <c r="F49" s="372"/>
      <c r="G49" s="55"/>
      <c r="H49" s="56" t="s">
        <v>35</v>
      </c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9"/>
      <c r="AB49" s="340"/>
      <c r="AC49" s="341"/>
      <c r="AD49" s="341"/>
      <c r="AE49" s="341"/>
      <c r="AF49" s="341"/>
      <c r="AG49" s="341"/>
      <c r="AH49" s="342"/>
    </row>
    <row r="50" spans="2:34" ht="27" customHeight="1" x14ac:dyDescent="0.35">
      <c r="B50" s="54"/>
      <c r="C50" s="370"/>
      <c r="D50" s="371"/>
      <c r="E50" s="371"/>
      <c r="F50" s="372"/>
      <c r="G50" s="60">
        <v>2</v>
      </c>
      <c r="H50" s="61" t="s">
        <v>36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/>
      <c r="AA50" s="64"/>
      <c r="AB50" s="361">
        <f>[4]Pembelajaran!G111</f>
        <v>0</v>
      </c>
      <c r="AC50" s="362"/>
      <c r="AD50" s="362"/>
      <c r="AE50" s="362"/>
      <c r="AF50" s="362"/>
      <c r="AG50" s="362"/>
      <c r="AH50" s="363"/>
    </row>
    <row r="51" spans="2:34" ht="17.25" customHeight="1" x14ac:dyDescent="0.35">
      <c r="B51" s="54"/>
      <c r="C51" s="370"/>
      <c r="D51" s="371"/>
      <c r="E51" s="371"/>
      <c r="F51" s="372"/>
      <c r="G51" s="343" t="s">
        <v>37</v>
      </c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5"/>
      <c r="AB51" s="343">
        <f>SUM(AB47:AH50)</f>
        <v>28</v>
      </c>
      <c r="AC51" s="344"/>
      <c r="AD51" s="344"/>
      <c r="AE51" s="344"/>
      <c r="AF51" s="344"/>
      <c r="AG51" s="344"/>
      <c r="AH51" s="345"/>
    </row>
    <row r="52" spans="2:34" ht="3.75" customHeight="1" x14ac:dyDescent="0.35">
      <c r="B52" s="65"/>
      <c r="C52" s="66"/>
      <c r="D52" s="66"/>
      <c r="E52" s="66"/>
      <c r="F52" s="67"/>
      <c r="G52" s="346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8"/>
      <c r="AB52" s="346"/>
      <c r="AC52" s="347"/>
      <c r="AD52" s="347"/>
      <c r="AE52" s="347"/>
      <c r="AF52" s="347"/>
      <c r="AG52" s="347"/>
      <c r="AH52" s="348"/>
    </row>
    <row r="53" spans="2:34" ht="25" customHeight="1" x14ac:dyDescent="0.35">
      <c r="B53" s="68" t="s">
        <v>38</v>
      </c>
      <c r="C53" s="69" t="s">
        <v>32</v>
      </c>
      <c r="D53" s="70"/>
      <c r="E53" s="70"/>
      <c r="F53" s="71"/>
      <c r="G53" s="50">
        <v>3</v>
      </c>
      <c r="H53" s="51" t="s">
        <v>33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53"/>
      <c r="AB53" s="337">
        <f>[4]Profesional!H39</f>
        <v>8</v>
      </c>
      <c r="AC53" s="338"/>
      <c r="AD53" s="338"/>
      <c r="AE53" s="338"/>
      <c r="AF53" s="338"/>
      <c r="AG53" s="338"/>
      <c r="AH53" s="339"/>
    </row>
    <row r="54" spans="2:34" ht="25" customHeight="1" x14ac:dyDescent="0.35">
      <c r="B54" s="68"/>
      <c r="C54" s="69"/>
      <c r="D54" s="70"/>
      <c r="E54" s="70"/>
      <c r="F54" s="71"/>
      <c r="G54" s="55"/>
      <c r="H54" s="56" t="s">
        <v>39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340"/>
      <c r="AC54" s="341"/>
      <c r="AD54" s="341"/>
      <c r="AE54" s="341"/>
      <c r="AF54" s="341"/>
      <c r="AG54" s="341"/>
      <c r="AH54" s="342"/>
    </row>
    <row r="55" spans="2:34" ht="25" customHeight="1" x14ac:dyDescent="0.35">
      <c r="B55" s="68"/>
      <c r="C55" s="69"/>
      <c r="D55" s="70"/>
      <c r="E55" s="70"/>
      <c r="F55" s="71"/>
      <c r="G55" s="72">
        <v>4</v>
      </c>
      <c r="H55" s="73" t="s">
        <v>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337">
        <f>[4]Profesional!H82</f>
        <v>2</v>
      </c>
      <c r="AC55" s="338"/>
      <c r="AD55" s="338"/>
      <c r="AE55" s="338"/>
      <c r="AF55" s="338"/>
      <c r="AG55" s="338"/>
      <c r="AH55" s="339"/>
    </row>
    <row r="56" spans="2:34" ht="25" customHeight="1" x14ac:dyDescent="0.35">
      <c r="B56" s="68"/>
      <c r="C56" s="69"/>
      <c r="D56" s="70"/>
      <c r="E56" s="70"/>
      <c r="F56" s="71"/>
      <c r="G56" s="55"/>
      <c r="H56" s="56" t="s">
        <v>40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340"/>
      <c r="AC56" s="341"/>
      <c r="AD56" s="341"/>
      <c r="AE56" s="341"/>
      <c r="AF56" s="341"/>
      <c r="AG56" s="341"/>
      <c r="AH56" s="342"/>
    </row>
    <row r="57" spans="2:34" ht="25" customHeight="1" x14ac:dyDescent="0.35">
      <c r="B57" s="68"/>
      <c r="C57" s="69"/>
      <c r="D57" s="70"/>
      <c r="E57" s="70"/>
      <c r="F57" s="71"/>
      <c r="G57" s="55">
        <v>5</v>
      </c>
      <c r="H57" s="76" t="s">
        <v>41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361">
        <f>[4]Profesional!G116</f>
        <v>25</v>
      </c>
      <c r="AC57" s="362"/>
      <c r="AD57" s="362"/>
      <c r="AE57" s="362"/>
      <c r="AF57" s="362"/>
      <c r="AG57" s="362"/>
      <c r="AH57" s="363"/>
    </row>
    <row r="58" spans="2:34" ht="25" customHeight="1" x14ac:dyDescent="0.35">
      <c r="B58" s="54"/>
      <c r="C58" s="69" t="s">
        <v>42</v>
      </c>
      <c r="D58" s="70"/>
      <c r="E58" s="70"/>
      <c r="F58" s="71"/>
      <c r="G58" s="60">
        <v>6</v>
      </c>
      <c r="H58" s="76" t="s">
        <v>43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61">
        <f>[4]Profesional!G133</f>
        <v>0</v>
      </c>
      <c r="AC58" s="362"/>
      <c r="AD58" s="362"/>
      <c r="AE58" s="362"/>
      <c r="AF58" s="362"/>
      <c r="AG58" s="362"/>
      <c r="AH58" s="363"/>
    </row>
    <row r="59" spans="2:34" ht="25" customHeight="1" x14ac:dyDescent="0.35">
      <c r="B59" s="54"/>
      <c r="C59" s="69"/>
      <c r="D59" s="70"/>
      <c r="E59" s="70"/>
      <c r="F59" s="71"/>
      <c r="G59" s="55">
        <v>7</v>
      </c>
      <c r="H59" s="76" t="s">
        <v>44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361">
        <f>[4]Profesional!G149</f>
        <v>25</v>
      </c>
      <c r="AC59" s="362"/>
      <c r="AD59" s="362"/>
      <c r="AE59" s="362"/>
      <c r="AF59" s="362"/>
      <c r="AG59" s="362"/>
      <c r="AH59" s="363"/>
    </row>
    <row r="60" spans="2:34" ht="25" customHeight="1" x14ac:dyDescent="0.35">
      <c r="B60" s="54"/>
      <c r="C60" s="69"/>
      <c r="D60" s="70"/>
      <c r="E60" s="70"/>
      <c r="F60" s="71"/>
      <c r="G60" s="60">
        <v>8</v>
      </c>
      <c r="H60" s="76" t="s">
        <v>45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361">
        <f>[4]Profesional!H166</f>
        <v>0</v>
      </c>
      <c r="AC60" s="362"/>
      <c r="AD60" s="362"/>
      <c r="AE60" s="362"/>
      <c r="AF60" s="362"/>
      <c r="AG60" s="362"/>
      <c r="AH60" s="363"/>
    </row>
    <row r="61" spans="2:34" ht="25" customHeight="1" x14ac:dyDescent="0.35">
      <c r="B61" s="54"/>
      <c r="C61" s="69"/>
      <c r="D61" s="70"/>
      <c r="E61" s="70"/>
      <c r="F61" s="71"/>
      <c r="G61" s="55">
        <v>9</v>
      </c>
      <c r="H61" s="77" t="s">
        <v>46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361">
        <f>[4]Profesional!G195</f>
        <v>0</v>
      </c>
      <c r="AC61" s="362"/>
      <c r="AD61" s="362"/>
      <c r="AE61" s="362"/>
      <c r="AF61" s="362"/>
      <c r="AG61" s="362"/>
      <c r="AH61" s="363"/>
    </row>
    <row r="62" spans="2:34" ht="18.75" customHeight="1" x14ac:dyDescent="0.35">
      <c r="B62" s="78"/>
      <c r="C62" s="70"/>
      <c r="D62" s="70"/>
      <c r="E62" s="70"/>
      <c r="F62" s="71"/>
      <c r="G62" s="343" t="s">
        <v>47</v>
      </c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5"/>
      <c r="AB62" s="343">
        <f>SUM(AB53:AH61)</f>
        <v>60</v>
      </c>
      <c r="AC62" s="344"/>
      <c r="AD62" s="344"/>
      <c r="AE62" s="344"/>
      <c r="AF62" s="344"/>
      <c r="AG62" s="344"/>
      <c r="AH62" s="344"/>
    </row>
    <row r="63" spans="2:34" ht="3.75" customHeight="1" x14ac:dyDescent="0.35">
      <c r="B63" s="65"/>
      <c r="C63" s="79"/>
      <c r="D63" s="79"/>
      <c r="E63" s="79"/>
      <c r="F63" s="80"/>
      <c r="G63" s="346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8"/>
      <c r="AB63" s="346"/>
      <c r="AC63" s="347"/>
      <c r="AD63" s="347"/>
      <c r="AE63" s="347"/>
      <c r="AF63" s="347"/>
      <c r="AG63" s="347"/>
      <c r="AH63" s="347"/>
    </row>
    <row r="64" spans="2:34" ht="4.5" customHeight="1" x14ac:dyDescent="0.35">
      <c r="B64" s="44"/>
      <c r="C64" s="45"/>
      <c r="D64" s="45"/>
      <c r="E64" s="45"/>
      <c r="F64" s="46"/>
      <c r="G64" s="356">
        <v>10</v>
      </c>
      <c r="H64" s="364" t="s">
        <v>48</v>
      </c>
      <c r="I64" s="365"/>
      <c r="J64" s="365"/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6"/>
      <c r="AB64" s="337">
        <f>'[4]Pengabdian Masy-Profesi'!G26</f>
        <v>0</v>
      </c>
      <c r="AC64" s="338"/>
      <c r="AD64" s="338"/>
      <c r="AE64" s="338"/>
      <c r="AF64" s="338"/>
      <c r="AG64" s="338"/>
      <c r="AH64" s="339"/>
    </row>
    <row r="65" spans="2:34" ht="25" customHeight="1" x14ac:dyDescent="0.35">
      <c r="B65" s="68" t="s">
        <v>49</v>
      </c>
      <c r="C65" s="69" t="s">
        <v>50</v>
      </c>
      <c r="D65" s="70"/>
      <c r="E65" s="70"/>
      <c r="F65" s="71"/>
      <c r="G65" s="357"/>
      <c r="H65" s="367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9"/>
      <c r="AB65" s="340"/>
      <c r="AC65" s="341"/>
      <c r="AD65" s="341"/>
      <c r="AE65" s="341"/>
      <c r="AF65" s="341"/>
      <c r="AG65" s="341"/>
      <c r="AH65" s="342"/>
    </row>
    <row r="66" spans="2:34" ht="25" customHeight="1" x14ac:dyDescent="0.35">
      <c r="B66" s="68"/>
      <c r="C66" s="69" t="s">
        <v>51</v>
      </c>
      <c r="D66" s="70"/>
      <c r="E66" s="70"/>
      <c r="F66" s="71"/>
      <c r="G66" s="50">
        <v>11</v>
      </c>
      <c r="H66" s="51" t="s">
        <v>52</v>
      </c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86"/>
      <c r="AB66" s="361">
        <f>'[4]Pengabdian Masy-Profesi'!G53</f>
        <v>0</v>
      </c>
      <c r="AC66" s="362"/>
      <c r="AD66" s="362"/>
      <c r="AE66" s="362"/>
      <c r="AF66" s="362"/>
      <c r="AG66" s="362"/>
      <c r="AH66" s="362"/>
    </row>
    <row r="67" spans="2:34" ht="25" customHeight="1" x14ac:dyDescent="0.35">
      <c r="B67" s="68"/>
      <c r="C67" s="69" t="s">
        <v>53</v>
      </c>
      <c r="D67" s="70"/>
      <c r="E67" s="70"/>
      <c r="F67" s="71"/>
      <c r="G67" s="50"/>
      <c r="H67" s="51" t="s">
        <v>54</v>
      </c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86"/>
      <c r="AB67" s="361"/>
      <c r="AC67" s="362"/>
      <c r="AD67" s="362"/>
      <c r="AE67" s="362"/>
      <c r="AF67" s="362"/>
      <c r="AG67" s="362"/>
      <c r="AH67" s="362"/>
    </row>
    <row r="68" spans="2:34" ht="25" customHeight="1" x14ac:dyDescent="0.35">
      <c r="B68" s="78"/>
      <c r="C68" s="87"/>
      <c r="D68" s="70"/>
      <c r="E68" s="70"/>
      <c r="F68" s="71"/>
      <c r="G68" s="72">
        <v>12</v>
      </c>
      <c r="H68" s="77" t="s">
        <v>55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5"/>
      <c r="AB68" s="361">
        <f>'[4]Pengabdian Masy-Profesi'!G80</f>
        <v>0</v>
      </c>
      <c r="AC68" s="362"/>
      <c r="AD68" s="362"/>
      <c r="AE68" s="362"/>
      <c r="AF68" s="362"/>
      <c r="AG68" s="362"/>
      <c r="AH68" s="362"/>
    </row>
    <row r="69" spans="2:34" ht="25" customHeight="1" x14ac:dyDescent="0.35">
      <c r="B69" s="78"/>
      <c r="C69" s="87"/>
      <c r="D69" s="70"/>
      <c r="E69" s="70"/>
      <c r="F69" s="71"/>
      <c r="G69" s="50"/>
      <c r="H69" s="88" t="s">
        <v>56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53"/>
      <c r="AB69" s="361"/>
      <c r="AC69" s="362"/>
      <c r="AD69" s="362"/>
      <c r="AE69" s="362"/>
      <c r="AF69" s="362"/>
      <c r="AG69" s="362"/>
      <c r="AH69" s="362"/>
    </row>
    <row r="70" spans="2:34" ht="25" customHeight="1" x14ac:dyDescent="0.35">
      <c r="B70" s="78"/>
      <c r="C70" s="69"/>
      <c r="D70" s="70"/>
      <c r="E70" s="70"/>
      <c r="F70" s="71"/>
      <c r="G70" s="55"/>
      <c r="H70" s="76" t="s">
        <v>57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9"/>
      <c r="AB70" s="361"/>
      <c r="AC70" s="362"/>
      <c r="AD70" s="362"/>
      <c r="AE70" s="362"/>
      <c r="AF70" s="362"/>
      <c r="AG70" s="362"/>
      <c r="AH70" s="362"/>
    </row>
    <row r="71" spans="2:34" ht="15" customHeight="1" x14ac:dyDescent="0.35">
      <c r="B71" s="78"/>
      <c r="C71" s="69"/>
      <c r="D71" s="70"/>
      <c r="E71" s="70"/>
      <c r="F71" s="71"/>
      <c r="G71" s="72">
        <v>13</v>
      </c>
      <c r="H71" s="77" t="s">
        <v>58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5"/>
      <c r="AB71" s="352">
        <f>'[4]Pengabdian Masy-Profesi'!H115</f>
        <v>32</v>
      </c>
      <c r="AC71" s="332"/>
      <c r="AD71" s="332"/>
      <c r="AE71" s="332"/>
      <c r="AF71" s="332"/>
      <c r="AG71" s="332"/>
      <c r="AH71" s="333"/>
    </row>
    <row r="72" spans="2:34" ht="21" customHeight="1" x14ac:dyDescent="0.35">
      <c r="B72" s="78"/>
      <c r="C72" s="69"/>
      <c r="D72" s="70"/>
      <c r="E72" s="70"/>
      <c r="F72" s="71"/>
      <c r="G72" s="55"/>
      <c r="H72" s="76" t="s">
        <v>59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9"/>
      <c r="AB72" s="352"/>
      <c r="AC72" s="332"/>
      <c r="AD72" s="332"/>
      <c r="AE72" s="332"/>
      <c r="AF72" s="332"/>
      <c r="AG72" s="332"/>
      <c r="AH72" s="333"/>
    </row>
    <row r="73" spans="2:34" ht="11.25" customHeight="1" x14ac:dyDescent="0.35">
      <c r="B73" s="54"/>
      <c r="C73" s="70"/>
      <c r="D73" s="70"/>
      <c r="E73" s="70"/>
      <c r="F73" s="71"/>
      <c r="G73" s="343" t="s">
        <v>60</v>
      </c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5"/>
      <c r="AB73" s="343">
        <f>SUM(AB64:AH72)</f>
        <v>32</v>
      </c>
      <c r="AC73" s="344"/>
      <c r="AD73" s="344"/>
      <c r="AE73" s="344"/>
      <c r="AF73" s="344"/>
      <c r="AG73" s="344"/>
      <c r="AH73" s="344"/>
    </row>
    <row r="74" spans="2:34" ht="10.5" customHeight="1" x14ac:dyDescent="0.35">
      <c r="B74" s="65"/>
      <c r="C74" s="79"/>
      <c r="D74" s="79"/>
      <c r="E74" s="79"/>
      <c r="F74" s="80"/>
      <c r="G74" s="346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8"/>
      <c r="AB74" s="346"/>
      <c r="AC74" s="347"/>
      <c r="AD74" s="347"/>
      <c r="AE74" s="347"/>
      <c r="AF74" s="347"/>
      <c r="AG74" s="347"/>
      <c r="AH74" s="347"/>
    </row>
    <row r="75" spans="2:34" ht="25" customHeight="1" x14ac:dyDescent="0.35">
      <c r="B75" s="89" t="s">
        <v>61</v>
      </c>
      <c r="C75" s="90" t="s">
        <v>50</v>
      </c>
      <c r="D75" s="45"/>
      <c r="E75" s="45"/>
      <c r="F75" s="46"/>
      <c r="G75" s="60">
        <v>14</v>
      </c>
      <c r="H75" s="91" t="s">
        <v>62</v>
      </c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63"/>
      <c r="AA75" s="64"/>
      <c r="AB75" s="361">
        <f>'[4]Publikasi '!H20</f>
        <v>0</v>
      </c>
      <c r="AC75" s="362"/>
      <c r="AD75" s="362"/>
      <c r="AE75" s="362"/>
      <c r="AF75" s="362"/>
      <c r="AG75" s="362"/>
      <c r="AH75" s="363"/>
    </row>
    <row r="76" spans="2:34" ht="25" customHeight="1" x14ac:dyDescent="0.35">
      <c r="B76" s="78"/>
      <c r="C76" s="69" t="s">
        <v>63</v>
      </c>
      <c r="D76" s="70"/>
      <c r="E76" s="70"/>
      <c r="F76" s="71"/>
      <c r="G76" s="60">
        <v>15</v>
      </c>
      <c r="H76" s="91" t="s">
        <v>64</v>
      </c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63"/>
      <c r="AA76" s="64"/>
      <c r="AB76" s="340">
        <f>'[4]Publikasi '!J40</f>
        <v>0</v>
      </c>
      <c r="AC76" s="341"/>
      <c r="AD76" s="341"/>
      <c r="AE76" s="341"/>
      <c r="AF76" s="341"/>
      <c r="AG76" s="341"/>
      <c r="AH76" s="342"/>
    </row>
    <row r="77" spans="2:34" ht="25" customHeight="1" x14ac:dyDescent="0.35">
      <c r="B77" s="78"/>
      <c r="C77" s="69"/>
      <c r="D77" s="70"/>
      <c r="E77" s="70"/>
      <c r="F77" s="71"/>
      <c r="G77" s="72">
        <v>16</v>
      </c>
      <c r="H77" s="91" t="s">
        <v>65</v>
      </c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63"/>
      <c r="AA77" s="64"/>
      <c r="AB77" s="361">
        <f>'[4]Publikasi '!I77</f>
        <v>0</v>
      </c>
      <c r="AC77" s="362"/>
      <c r="AD77" s="362"/>
      <c r="AE77" s="362"/>
      <c r="AF77" s="362"/>
      <c r="AG77" s="362"/>
      <c r="AH77" s="363"/>
    </row>
    <row r="78" spans="2:34" ht="25" customHeight="1" x14ac:dyDescent="0.35">
      <c r="B78" s="78"/>
      <c r="C78" s="69"/>
      <c r="D78" s="70"/>
      <c r="E78" s="70"/>
      <c r="F78" s="71"/>
      <c r="G78" s="72">
        <v>17</v>
      </c>
      <c r="H78" s="77" t="s">
        <v>66</v>
      </c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74"/>
      <c r="AA78" s="75"/>
      <c r="AB78" s="337">
        <f>'[4]Publikasi '!G99</f>
        <v>0</v>
      </c>
      <c r="AC78" s="338"/>
      <c r="AD78" s="338"/>
      <c r="AE78" s="338"/>
      <c r="AF78" s="338"/>
      <c r="AG78" s="338"/>
      <c r="AH78" s="339"/>
    </row>
    <row r="79" spans="2:34" ht="16.5" customHeight="1" x14ac:dyDescent="0.35">
      <c r="B79" s="78"/>
      <c r="C79" s="69"/>
      <c r="D79" s="70"/>
      <c r="E79" s="70"/>
      <c r="F79" s="71"/>
      <c r="G79" s="50"/>
      <c r="H79" s="8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48"/>
      <c r="AA79" s="53"/>
      <c r="AB79" s="352"/>
      <c r="AC79" s="332"/>
      <c r="AD79" s="332"/>
      <c r="AE79" s="332"/>
      <c r="AF79" s="332"/>
      <c r="AG79" s="332"/>
      <c r="AH79" s="333"/>
    </row>
    <row r="80" spans="2:34" ht="21.75" customHeight="1" x14ac:dyDescent="0.35">
      <c r="B80" s="54"/>
      <c r="C80" s="69"/>
      <c r="D80" s="70"/>
      <c r="E80" s="70"/>
      <c r="F80" s="70"/>
      <c r="G80" s="72">
        <v>18</v>
      </c>
      <c r="H80" s="93" t="s">
        <v>68</v>
      </c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74"/>
      <c r="AA80" s="74"/>
      <c r="AB80" s="337">
        <f>'[4]Publikasi '!G122</f>
        <v>0</v>
      </c>
      <c r="AC80" s="338"/>
      <c r="AD80" s="338"/>
      <c r="AE80" s="338"/>
      <c r="AF80" s="338"/>
      <c r="AG80" s="338"/>
      <c r="AH80" s="339"/>
    </row>
    <row r="81" spans="2:72" ht="21.75" customHeight="1" x14ac:dyDescent="0.35">
      <c r="B81" s="54"/>
      <c r="C81" s="69"/>
      <c r="D81" s="70"/>
      <c r="E81" s="70"/>
      <c r="F81" s="70"/>
      <c r="G81" s="55"/>
      <c r="H81" s="95" t="s">
        <v>69</v>
      </c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58"/>
      <c r="AA81" s="58"/>
      <c r="AB81" s="352"/>
      <c r="AC81" s="332"/>
      <c r="AD81" s="332"/>
      <c r="AE81" s="332"/>
      <c r="AF81" s="332"/>
      <c r="AG81" s="332"/>
      <c r="AH81" s="333"/>
    </row>
    <row r="82" spans="2:72" ht="18" customHeight="1" x14ac:dyDescent="0.35">
      <c r="B82" s="78"/>
      <c r="C82" s="70"/>
      <c r="D82" s="70"/>
      <c r="E82" s="70"/>
      <c r="F82" s="71"/>
      <c r="G82" s="353" t="s">
        <v>70</v>
      </c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5"/>
      <c r="AB82" s="343">
        <f>SUM(AB75:AH81)</f>
        <v>0</v>
      </c>
      <c r="AC82" s="344"/>
      <c r="AD82" s="344"/>
      <c r="AE82" s="344"/>
      <c r="AF82" s="344"/>
      <c r="AG82" s="344"/>
      <c r="AH82" s="344"/>
    </row>
    <row r="83" spans="2:72" ht="16.5" customHeight="1" x14ac:dyDescent="0.35">
      <c r="B83" s="65"/>
      <c r="C83" s="79"/>
      <c r="D83" s="79"/>
      <c r="E83" s="79"/>
      <c r="F83" s="80"/>
      <c r="G83" s="346"/>
      <c r="H83" s="347"/>
      <c r="I83" s="347"/>
      <c r="J83" s="347"/>
      <c r="K83" s="347"/>
      <c r="L83" s="347"/>
      <c r="M83" s="347"/>
      <c r="N83" s="347"/>
      <c r="O83" s="347"/>
      <c r="P83" s="347"/>
      <c r="Q83" s="347"/>
      <c r="R83" s="347"/>
      <c r="S83" s="347"/>
      <c r="T83" s="347"/>
      <c r="U83" s="347"/>
      <c r="V83" s="347"/>
      <c r="W83" s="347"/>
      <c r="X83" s="347"/>
      <c r="Y83" s="347"/>
      <c r="Z83" s="347"/>
      <c r="AA83" s="348"/>
      <c r="AB83" s="346"/>
      <c r="AC83" s="347"/>
      <c r="AD83" s="347"/>
      <c r="AE83" s="347"/>
      <c r="AF83" s="347"/>
      <c r="AG83" s="347"/>
      <c r="AH83" s="347"/>
    </row>
    <row r="84" spans="2:72" ht="20.25" customHeight="1" x14ac:dyDescent="0.35">
      <c r="B84" s="78"/>
      <c r="C84" s="70"/>
      <c r="D84" s="70"/>
      <c r="E84" s="70"/>
      <c r="F84" s="71"/>
      <c r="G84" s="356">
        <v>19</v>
      </c>
      <c r="H84" s="358" t="s">
        <v>71</v>
      </c>
      <c r="I84" s="359"/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359"/>
      <c r="W84" s="359"/>
      <c r="X84" s="359"/>
      <c r="Y84" s="359"/>
      <c r="Z84" s="359"/>
      <c r="AA84" s="360"/>
      <c r="AB84" s="337">
        <f>'[4]Pengembangan Ilmu'!G18</f>
        <v>0</v>
      </c>
      <c r="AC84" s="338"/>
      <c r="AD84" s="338"/>
      <c r="AE84" s="338"/>
      <c r="AF84" s="338"/>
      <c r="AG84" s="338"/>
      <c r="AH84" s="339"/>
    </row>
    <row r="85" spans="2:72" ht="20.25" customHeight="1" x14ac:dyDescent="0.35">
      <c r="B85" s="68" t="s">
        <v>72</v>
      </c>
      <c r="C85" s="69" t="s">
        <v>32</v>
      </c>
      <c r="D85" s="69"/>
      <c r="E85" s="69"/>
      <c r="F85" s="98"/>
      <c r="G85" s="357"/>
      <c r="H85" s="358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59"/>
      <c r="V85" s="359"/>
      <c r="W85" s="359"/>
      <c r="X85" s="359"/>
      <c r="Y85" s="359"/>
      <c r="Z85" s="359"/>
      <c r="AA85" s="360"/>
      <c r="AB85" s="340"/>
      <c r="AC85" s="341"/>
      <c r="AD85" s="341"/>
      <c r="AE85" s="341"/>
      <c r="AF85" s="341"/>
      <c r="AG85" s="341"/>
      <c r="AH85" s="342"/>
    </row>
    <row r="86" spans="2:72" ht="20.25" customHeight="1" x14ac:dyDescent="0.35">
      <c r="B86" s="54"/>
      <c r="C86" s="69" t="s">
        <v>73</v>
      </c>
      <c r="D86" s="69"/>
      <c r="E86" s="69"/>
      <c r="F86" s="98"/>
      <c r="G86" s="60">
        <v>20</v>
      </c>
      <c r="H86" s="91" t="s">
        <v>74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4"/>
      <c r="AB86" s="99"/>
      <c r="AC86" s="100"/>
      <c r="AD86" s="100"/>
      <c r="AE86" s="100"/>
      <c r="AF86" s="100"/>
      <c r="AG86" s="100"/>
      <c r="AH86" s="101"/>
    </row>
    <row r="87" spans="2:72" ht="20.25" customHeight="1" x14ac:dyDescent="0.35">
      <c r="B87" s="54"/>
      <c r="C87" s="69" t="s">
        <v>75</v>
      </c>
      <c r="D87" s="69"/>
      <c r="E87" s="69"/>
      <c r="F87" s="98"/>
      <c r="G87" s="72">
        <v>21</v>
      </c>
      <c r="H87" s="77" t="s">
        <v>76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5"/>
      <c r="AB87" s="337">
        <f>'[4]Pengembangan Ilmu'!G72</f>
        <v>0</v>
      </c>
      <c r="AC87" s="338"/>
      <c r="AD87" s="338"/>
      <c r="AE87" s="338"/>
      <c r="AF87" s="338"/>
      <c r="AG87" s="338"/>
      <c r="AH87" s="339"/>
    </row>
    <row r="88" spans="2:72" ht="20.25" customHeight="1" x14ac:dyDescent="0.35">
      <c r="B88" s="54"/>
      <c r="C88" s="69"/>
      <c r="D88" s="69"/>
      <c r="E88" s="69"/>
      <c r="F88" s="98"/>
      <c r="G88" s="55"/>
      <c r="H88" s="76" t="s">
        <v>77</v>
      </c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9"/>
      <c r="AB88" s="340"/>
      <c r="AC88" s="341"/>
      <c r="AD88" s="341"/>
      <c r="AE88" s="341"/>
      <c r="AF88" s="341"/>
      <c r="AG88" s="341"/>
      <c r="AH88" s="342"/>
    </row>
    <row r="89" spans="2:72" ht="20.25" customHeight="1" x14ac:dyDescent="0.35">
      <c r="B89" s="54"/>
      <c r="C89" s="69"/>
      <c r="D89" s="69"/>
      <c r="E89" s="69"/>
      <c r="F89" s="98"/>
      <c r="G89" s="72">
        <v>22</v>
      </c>
      <c r="H89" s="77" t="s">
        <v>78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5"/>
      <c r="AB89" s="337">
        <f>'[4]Pengembangan Ilmu'!G88</f>
        <v>0</v>
      </c>
      <c r="AC89" s="338"/>
      <c r="AD89" s="338"/>
      <c r="AE89" s="338"/>
      <c r="AF89" s="338"/>
      <c r="AG89" s="338"/>
      <c r="AH89" s="339"/>
    </row>
    <row r="90" spans="2:72" ht="20.25" customHeight="1" x14ac:dyDescent="0.35">
      <c r="B90" s="54"/>
      <c r="C90" s="69"/>
      <c r="D90" s="69"/>
      <c r="E90" s="69"/>
      <c r="F90" s="98"/>
      <c r="G90" s="55"/>
      <c r="H90" s="76" t="s">
        <v>79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9"/>
      <c r="AB90" s="340"/>
      <c r="AC90" s="341"/>
      <c r="AD90" s="341"/>
      <c r="AE90" s="341"/>
      <c r="AF90" s="341"/>
      <c r="AG90" s="341"/>
      <c r="AH90" s="342"/>
    </row>
    <row r="91" spans="2:72" ht="17.25" customHeight="1" x14ac:dyDescent="0.35">
      <c r="B91" s="54"/>
      <c r="C91" s="69"/>
      <c r="D91" s="69"/>
      <c r="E91" s="69"/>
      <c r="F91" s="98"/>
      <c r="G91" s="72">
        <v>23</v>
      </c>
      <c r="H91" s="77" t="s">
        <v>80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5"/>
      <c r="AB91" s="337">
        <f>'[4]Pengembangan Ilmu'!G90</f>
        <v>0</v>
      </c>
      <c r="AC91" s="338"/>
      <c r="AD91" s="338"/>
      <c r="AE91" s="338"/>
      <c r="AF91" s="338"/>
      <c r="AG91" s="338"/>
      <c r="AH91" s="339"/>
    </row>
    <row r="92" spans="2:72" ht="18" customHeight="1" x14ac:dyDescent="0.35">
      <c r="B92" s="54"/>
      <c r="C92" s="69"/>
      <c r="D92" s="69"/>
      <c r="E92" s="69"/>
      <c r="F92" s="98"/>
      <c r="G92" s="55"/>
      <c r="H92" s="76" t="s">
        <v>81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B92" s="340"/>
      <c r="AC92" s="341"/>
      <c r="AD92" s="341"/>
      <c r="AE92" s="341"/>
      <c r="AF92" s="341"/>
      <c r="AG92" s="341"/>
      <c r="AH92" s="342"/>
    </row>
    <row r="93" spans="2:72" ht="6" customHeight="1" x14ac:dyDescent="0.35">
      <c r="B93" s="54"/>
      <c r="C93" s="69"/>
      <c r="D93" s="69"/>
      <c r="E93" s="69"/>
      <c r="F93" s="98"/>
      <c r="G93" s="343" t="s">
        <v>82</v>
      </c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5"/>
      <c r="AB93" s="343">
        <f>SUM(AB82:AH90)</f>
        <v>0</v>
      </c>
      <c r="AC93" s="344"/>
      <c r="AD93" s="344"/>
      <c r="AE93" s="344"/>
      <c r="AF93" s="344"/>
      <c r="AG93" s="344"/>
      <c r="AH93" s="345"/>
    </row>
    <row r="94" spans="2:72" ht="20.25" customHeight="1" x14ac:dyDescent="0.35">
      <c r="B94" s="102"/>
      <c r="C94" s="102"/>
      <c r="D94" s="102"/>
      <c r="E94" s="102"/>
      <c r="F94" s="103"/>
      <c r="G94" s="346"/>
      <c r="H94" s="347"/>
      <c r="I94" s="347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  <c r="V94" s="347"/>
      <c r="W94" s="347"/>
      <c r="X94" s="347"/>
      <c r="Y94" s="347"/>
      <c r="Z94" s="347"/>
      <c r="AA94" s="348"/>
      <c r="AB94" s="346"/>
      <c r="AC94" s="347"/>
      <c r="AD94" s="347"/>
      <c r="AE94" s="347"/>
      <c r="AF94" s="347"/>
      <c r="AG94" s="347"/>
      <c r="AH94" s="348"/>
      <c r="AN94" s="104"/>
      <c r="AO94" s="105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4"/>
      <c r="C95" s="69"/>
      <c r="D95" s="70"/>
      <c r="E95" s="70"/>
      <c r="F95" s="71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5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0"/>
      <c r="E96" s="70"/>
      <c r="F96" s="71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2"/>
      <c r="AN96" s="104"/>
      <c r="AO96" s="105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69" t="s">
        <v>85</v>
      </c>
      <c r="C97" s="69"/>
      <c r="D97" s="70"/>
      <c r="E97" s="70"/>
      <c r="F97" s="71"/>
      <c r="G97" s="110" t="s">
        <v>86</v>
      </c>
      <c r="H97" s="111"/>
      <c r="I97" s="111"/>
      <c r="J97" s="111"/>
      <c r="K97" s="111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1"/>
      <c r="AA97" s="111"/>
      <c r="AB97" s="111"/>
      <c r="AC97" s="111"/>
      <c r="AD97" s="111"/>
      <c r="AE97" s="111"/>
      <c r="AF97" s="111"/>
      <c r="AG97" s="111"/>
      <c r="AH97" s="112"/>
      <c r="AN97" s="104"/>
      <c r="AO97" s="105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4"/>
      <c r="C98" s="69"/>
      <c r="D98" s="70"/>
      <c r="E98" s="70"/>
      <c r="F98" s="71"/>
      <c r="G98" s="110"/>
      <c r="H98" s="111"/>
      <c r="I98" s="111"/>
      <c r="J98" s="111"/>
      <c r="K98" s="111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1"/>
      <c r="AA98" s="111"/>
      <c r="AB98" s="111"/>
      <c r="AC98" s="111"/>
      <c r="AD98" s="111"/>
      <c r="AE98" s="111"/>
      <c r="AF98" s="111"/>
      <c r="AG98" s="111"/>
      <c r="AH98" s="112"/>
      <c r="AN98" s="104"/>
      <c r="AO98" s="105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4"/>
      <c r="C99" s="69"/>
      <c r="D99" s="70"/>
      <c r="E99" s="70"/>
      <c r="F99" s="71"/>
      <c r="G99" s="349" t="s">
        <v>97</v>
      </c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1"/>
      <c r="AN99" s="104"/>
      <c r="AO99" s="105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4"/>
      <c r="C100" s="69"/>
      <c r="D100" s="70"/>
      <c r="E100" s="70"/>
      <c r="F100" s="71"/>
      <c r="G100" s="110"/>
      <c r="H100" s="111"/>
      <c r="I100" s="111"/>
      <c r="J100" s="111"/>
      <c r="K100" s="111"/>
      <c r="L100" s="111"/>
      <c r="M100" s="111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111"/>
      <c r="Y100" s="332"/>
      <c r="Z100" s="332"/>
      <c r="AA100" s="332"/>
      <c r="AB100" s="332"/>
      <c r="AC100" s="332"/>
      <c r="AD100" s="332"/>
      <c r="AE100" s="332"/>
      <c r="AF100" s="332"/>
      <c r="AG100" s="332"/>
      <c r="AH100" s="333"/>
      <c r="AN100" s="104"/>
      <c r="AO100" s="105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4"/>
      <c r="C101" s="69"/>
      <c r="D101" s="70"/>
      <c r="E101" s="70"/>
      <c r="F101" s="71"/>
      <c r="G101" s="110" t="s">
        <v>88</v>
      </c>
      <c r="H101" s="111"/>
      <c r="I101" s="111"/>
      <c r="J101" s="111"/>
      <c r="K101" s="111"/>
      <c r="L101" s="111"/>
      <c r="M101" s="111"/>
      <c r="N101" s="114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2"/>
      <c r="AN101" s="104"/>
      <c r="AO101" s="105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4"/>
      <c r="C102" s="69"/>
      <c r="D102" s="70"/>
      <c r="E102" s="70"/>
      <c r="F102" s="71"/>
      <c r="G102" s="110"/>
      <c r="H102" s="111"/>
      <c r="I102" s="111"/>
      <c r="J102" s="111"/>
      <c r="K102" s="111"/>
      <c r="L102" s="111"/>
      <c r="M102" s="111"/>
      <c r="N102" s="114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2"/>
      <c r="AN102" s="104"/>
      <c r="AO102" s="105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4"/>
      <c r="C103" s="69"/>
      <c r="D103" s="70"/>
      <c r="E103" s="70"/>
      <c r="F103" s="71"/>
      <c r="G103" s="110"/>
      <c r="H103" s="111"/>
      <c r="I103" s="111"/>
      <c r="J103" s="111"/>
      <c r="K103" s="111"/>
      <c r="L103" s="111"/>
      <c r="M103" s="111"/>
      <c r="N103" s="114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2"/>
      <c r="AN103" s="104"/>
      <c r="AO103" s="105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4"/>
      <c r="C104" s="69"/>
      <c r="D104" s="70"/>
      <c r="E104" s="70"/>
      <c r="F104" s="71"/>
      <c r="G104" s="110"/>
      <c r="H104" s="111"/>
      <c r="I104" s="111"/>
      <c r="J104" s="111"/>
      <c r="K104" s="111"/>
      <c r="L104" s="114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2"/>
      <c r="AN104" s="104"/>
      <c r="AO104" s="105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54"/>
      <c r="C105" s="69"/>
      <c r="D105" s="70"/>
      <c r="E105" s="70"/>
      <c r="F105" s="71"/>
      <c r="G105" s="110"/>
      <c r="H105" s="111"/>
      <c r="I105" s="111"/>
      <c r="J105" s="111"/>
      <c r="K105" s="111"/>
      <c r="L105" s="114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2"/>
      <c r="AN105" s="104"/>
      <c r="AO105" s="105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78"/>
      <c r="C106" s="70"/>
      <c r="D106" s="70"/>
      <c r="E106" s="70"/>
      <c r="F106" s="71"/>
      <c r="G106" s="110" t="s">
        <v>89</v>
      </c>
      <c r="H106" s="111"/>
      <c r="I106" s="111"/>
      <c r="J106" s="111"/>
      <c r="K106" s="111"/>
      <c r="L106" s="114"/>
      <c r="M106" s="111"/>
      <c r="N106" s="114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2"/>
      <c r="AN106" s="104"/>
      <c r="AO106" s="105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78"/>
      <c r="C107" s="70"/>
      <c r="D107" s="70"/>
      <c r="E107" s="70"/>
      <c r="F107" s="71"/>
      <c r="G107" s="115" t="s">
        <v>91</v>
      </c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6"/>
      <c r="AN107" s="104"/>
      <c r="AO107" s="105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78"/>
      <c r="C108" s="70"/>
      <c r="D108" s="70"/>
      <c r="E108" s="70"/>
      <c r="F108" s="71"/>
      <c r="G108" s="115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6"/>
      <c r="AN108" s="104"/>
      <c r="AO108" s="105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5"/>
      <c r="C109" s="79"/>
      <c r="D109" s="79"/>
      <c r="E109" s="79"/>
      <c r="F109" s="80"/>
      <c r="G109" s="117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9"/>
      <c r="AN109" s="104"/>
      <c r="AO109" s="105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78"/>
      <c r="C110" s="70"/>
      <c r="D110" s="70"/>
      <c r="E110" s="70"/>
      <c r="F110" s="7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N110" s="104"/>
      <c r="AO110" s="105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54" t="s">
        <v>92</v>
      </c>
      <c r="C111" s="70"/>
      <c r="D111" s="70"/>
      <c r="E111" s="70"/>
      <c r="F111" s="71"/>
      <c r="G111" s="111" t="s">
        <v>93</v>
      </c>
      <c r="H111" s="111" t="s">
        <v>94</v>
      </c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N111" s="104"/>
      <c r="AO111" s="105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78"/>
      <c r="C112" s="70"/>
      <c r="D112" s="70"/>
      <c r="E112" s="70"/>
      <c r="F112" s="71"/>
      <c r="G112" s="111" t="s">
        <v>95</v>
      </c>
      <c r="H112" s="111" t="s">
        <v>96</v>
      </c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2:34" ht="20.25" customHeight="1" x14ac:dyDescent="0.35">
      <c r="B113" s="78"/>
      <c r="C113" s="70"/>
      <c r="D113" s="70"/>
      <c r="E113" s="70"/>
      <c r="F113" s="7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2:34" ht="20.25" customHeight="1" x14ac:dyDescent="0.35">
      <c r="B114" s="120"/>
      <c r="C114" s="120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</row>
    <row r="115" spans="2:34" ht="20.25" customHeight="1" x14ac:dyDescent="0.35">
      <c r="B115" s="120"/>
      <c r="C115" s="120"/>
    </row>
    <row r="116" spans="2:34" ht="20.25" customHeight="1" x14ac:dyDescent="0.35"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335"/>
      <c r="U116" s="335"/>
      <c r="V116" s="335"/>
      <c r="W116" s="335"/>
      <c r="X116" s="335"/>
      <c r="Y116" s="335"/>
      <c r="Z116" s="335"/>
      <c r="AA116" s="335"/>
      <c r="AB116" s="335"/>
      <c r="AC116" s="335"/>
      <c r="AD116" s="335"/>
      <c r="AE116" s="335"/>
      <c r="AF116" s="335"/>
      <c r="AG116" s="335"/>
      <c r="AH116" s="335"/>
    </row>
    <row r="117" spans="2:34" ht="20.25" customHeight="1" x14ac:dyDescent="0.35"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Y117" s="336"/>
      <c r="Z117" s="336"/>
      <c r="AA117" s="336"/>
      <c r="AB117" s="336"/>
      <c r="AC117" s="336"/>
      <c r="AD117" s="336"/>
      <c r="AE117" s="336"/>
      <c r="AF117" s="336"/>
      <c r="AG117" s="336"/>
      <c r="AH117" s="336"/>
    </row>
    <row r="118" spans="2:34" ht="20.25" customHeight="1" x14ac:dyDescent="0.35"/>
    <row r="119" spans="2:34" ht="20.25" customHeight="1" x14ac:dyDescent="0.35"/>
    <row r="120" spans="2:34" ht="20.25" customHeight="1" x14ac:dyDescent="0.35">
      <c r="N120" s="121"/>
    </row>
    <row r="121" spans="2:34" ht="20.25" customHeight="1" x14ac:dyDescent="0.35">
      <c r="L121" s="121"/>
    </row>
    <row r="122" spans="2:34" ht="20.25" customHeight="1" x14ac:dyDescent="0.35">
      <c r="L122" s="121"/>
    </row>
    <row r="123" spans="2:34" ht="20.25" customHeight="1" x14ac:dyDescent="0.35">
      <c r="L123" s="121"/>
    </row>
    <row r="124" spans="2:34" ht="20.25" customHeight="1" x14ac:dyDescent="0.35">
      <c r="N124" s="121"/>
    </row>
    <row r="125" spans="2:34" ht="20.25" customHeight="1" x14ac:dyDescent="0.35">
      <c r="L125" s="121"/>
    </row>
    <row r="126" spans="2:34" ht="20.25" customHeight="1" x14ac:dyDescent="0.35">
      <c r="N126" s="121"/>
    </row>
    <row r="127" spans="2:34" ht="6" customHeight="1" x14ac:dyDescent="0.35"/>
    <row r="139" spans="2:34" ht="6" customHeight="1" x14ac:dyDescent="0.35"/>
    <row r="140" spans="2:34" ht="20.25" customHeight="1" x14ac:dyDescent="0.35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</row>
    <row r="142" spans="2:34" ht="20.25" customHeight="1" x14ac:dyDescent="0.35">
      <c r="B142" s="121"/>
      <c r="C142" s="123"/>
      <c r="D142" s="123"/>
      <c r="E142" s="123"/>
      <c r="F142" s="123"/>
      <c r="G142" s="123"/>
      <c r="H142" s="123"/>
      <c r="I142" s="121"/>
    </row>
    <row r="143" spans="2:34" ht="12" customHeight="1" x14ac:dyDescent="0.35">
      <c r="B143" s="121"/>
      <c r="C143" s="123"/>
      <c r="D143" s="123"/>
      <c r="E143" s="123"/>
      <c r="F143" s="123"/>
      <c r="G143" s="123"/>
      <c r="H143" s="123"/>
    </row>
    <row r="144" spans="2:34" ht="20.25" customHeight="1" x14ac:dyDescent="0.35">
      <c r="B144" s="121"/>
      <c r="C144" s="123"/>
      <c r="D144" s="123"/>
      <c r="E144" s="123"/>
      <c r="F144" s="123"/>
      <c r="G144" s="123"/>
      <c r="H144" s="123"/>
      <c r="I144" s="121"/>
    </row>
    <row r="145" spans="2:9" ht="12" customHeight="1" x14ac:dyDescent="0.35">
      <c r="B145" s="121"/>
      <c r="C145" s="123"/>
      <c r="D145" s="123"/>
      <c r="E145" s="123"/>
      <c r="F145" s="123"/>
      <c r="G145" s="123"/>
      <c r="H145" s="123"/>
    </row>
    <row r="146" spans="2:9" ht="20.25" customHeight="1" x14ac:dyDescent="0.35">
      <c r="B146" s="121"/>
      <c r="C146" s="123"/>
      <c r="D146" s="123"/>
      <c r="E146" s="123"/>
      <c r="F146" s="123"/>
      <c r="G146" s="123"/>
      <c r="H146" s="123"/>
      <c r="I146" s="121"/>
    </row>
    <row r="147" spans="2:9" ht="12" customHeight="1" x14ac:dyDescent="0.35">
      <c r="B147" s="121"/>
      <c r="C147" s="123"/>
      <c r="D147" s="123"/>
      <c r="E147" s="123"/>
      <c r="F147" s="123"/>
      <c r="G147" s="123"/>
      <c r="H147" s="123"/>
    </row>
    <row r="148" spans="2:9" ht="20.25" customHeight="1" x14ac:dyDescent="0.35">
      <c r="B148" s="121"/>
      <c r="C148" s="123"/>
      <c r="D148" s="123"/>
      <c r="E148" s="123"/>
      <c r="F148" s="123"/>
      <c r="G148" s="123"/>
      <c r="H148" s="123"/>
      <c r="I148" s="121"/>
    </row>
    <row r="149" spans="2:9" ht="12" customHeight="1" x14ac:dyDescent="0.35"/>
    <row r="150" spans="2:9" ht="20.25" customHeight="1" x14ac:dyDescent="0.35">
      <c r="I150" s="121"/>
    </row>
    <row r="151" spans="2:9" ht="12" customHeight="1" x14ac:dyDescent="0.35">
      <c r="I151" s="121"/>
    </row>
    <row r="152" spans="2:9" ht="20.25" customHeight="1" x14ac:dyDescent="0.35">
      <c r="I152" s="121"/>
    </row>
    <row r="153" spans="2:9" ht="12" customHeight="1" x14ac:dyDescent="0.35">
      <c r="I153" s="121"/>
    </row>
    <row r="154" spans="2:9" ht="20.25" customHeight="1" x14ac:dyDescent="0.35">
      <c r="I154" s="121"/>
    </row>
    <row r="155" spans="2:9" ht="12" customHeight="1" x14ac:dyDescent="0.35">
      <c r="I155" s="121"/>
    </row>
    <row r="156" spans="2:9" ht="20.25" customHeight="1" x14ac:dyDescent="0.35">
      <c r="I156" s="12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I161" s="121"/>
    </row>
    <row r="162" spans="2:34" ht="6" customHeight="1" x14ac:dyDescent="0.35"/>
    <row r="163" spans="2:34" ht="6" customHeight="1" x14ac:dyDescent="0.35"/>
    <row r="164" spans="2:34" x14ac:dyDescent="0.35">
      <c r="B164" s="121"/>
      <c r="I164" s="121"/>
    </row>
    <row r="165" spans="2:34" ht="20.25" customHeight="1" x14ac:dyDescent="0.35"/>
    <row r="166" spans="2:34" ht="20.25" customHeight="1" x14ac:dyDescent="0.35"/>
    <row r="167" spans="2:34" ht="20.25" customHeight="1" x14ac:dyDescent="0.35"/>
    <row r="168" spans="2:34" ht="6" customHeight="1" x14ac:dyDescent="0.35"/>
    <row r="170" spans="2:34" ht="20.25" customHeight="1" x14ac:dyDescent="0.35"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</row>
    <row r="171" spans="2:34" ht="20.25" customHeight="1" x14ac:dyDescent="0.35"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</row>
    <row r="172" spans="2:34" ht="20.25" customHeight="1" x14ac:dyDescent="0.35"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</row>
    <row r="173" spans="2:34" ht="20.25" customHeight="1" x14ac:dyDescent="0.35"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E714-5BA3-4D3E-B810-74631E363D92}">
  <sheetPr>
    <tabColor rgb="FF7030A0"/>
  </sheetPr>
  <dimension ref="B2:BT173"/>
  <sheetViews>
    <sheetView showGridLines="0" tabSelected="1" topLeftCell="A62" zoomScale="75" zoomScaleNormal="75" zoomScaleSheetLayoutView="75" workbookViewId="0">
      <selection activeCell="AK69" sqref="AK6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40" width="9.1796875" style="4"/>
    <col min="41" max="41" width="13.08984375" style="5" bestFit="1" customWidth="1"/>
    <col min="42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296" width="9.1796875" style="4"/>
    <col min="297" max="297" width="13.08984375" style="4" bestFit="1" customWidth="1"/>
    <col min="298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552" width="9.1796875" style="4"/>
    <col min="553" max="553" width="13.08984375" style="4" bestFit="1" customWidth="1"/>
    <col min="554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808" width="9.1796875" style="4"/>
    <col min="809" max="809" width="13.08984375" style="4" bestFit="1" customWidth="1"/>
    <col min="810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064" width="9.1796875" style="4"/>
    <col min="1065" max="1065" width="13.08984375" style="4" bestFit="1" customWidth="1"/>
    <col min="1066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320" width="9.1796875" style="4"/>
    <col min="1321" max="1321" width="13.08984375" style="4" bestFit="1" customWidth="1"/>
    <col min="1322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576" width="9.1796875" style="4"/>
    <col min="1577" max="1577" width="13.08984375" style="4" bestFit="1" customWidth="1"/>
    <col min="1578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1832" width="9.1796875" style="4"/>
    <col min="1833" max="1833" width="13.08984375" style="4" bestFit="1" customWidth="1"/>
    <col min="1834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088" width="9.1796875" style="4"/>
    <col min="2089" max="2089" width="13.08984375" style="4" bestFit="1" customWidth="1"/>
    <col min="2090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344" width="9.1796875" style="4"/>
    <col min="2345" max="2345" width="13.08984375" style="4" bestFit="1" customWidth="1"/>
    <col min="2346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600" width="9.1796875" style="4"/>
    <col min="2601" max="2601" width="13.08984375" style="4" bestFit="1" customWidth="1"/>
    <col min="2602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2856" width="9.1796875" style="4"/>
    <col min="2857" max="2857" width="13.08984375" style="4" bestFit="1" customWidth="1"/>
    <col min="2858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112" width="9.1796875" style="4"/>
    <col min="3113" max="3113" width="13.08984375" style="4" bestFit="1" customWidth="1"/>
    <col min="3114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368" width="9.1796875" style="4"/>
    <col min="3369" max="3369" width="13.08984375" style="4" bestFit="1" customWidth="1"/>
    <col min="3370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624" width="9.1796875" style="4"/>
    <col min="3625" max="3625" width="13.08984375" style="4" bestFit="1" customWidth="1"/>
    <col min="3626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3880" width="9.1796875" style="4"/>
    <col min="3881" max="3881" width="13.08984375" style="4" bestFit="1" customWidth="1"/>
    <col min="3882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136" width="9.1796875" style="4"/>
    <col min="4137" max="4137" width="13.08984375" style="4" bestFit="1" customWidth="1"/>
    <col min="4138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392" width="9.1796875" style="4"/>
    <col min="4393" max="4393" width="13.08984375" style="4" bestFit="1" customWidth="1"/>
    <col min="4394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648" width="9.1796875" style="4"/>
    <col min="4649" max="4649" width="13.08984375" style="4" bestFit="1" customWidth="1"/>
    <col min="4650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4904" width="9.1796875" style="4"/>
    <col min="4905" max="4905" width="13.08984375" style="4" bestFit="1" customWidth="1"/>
    <col min="4906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160" width="9.1796875" style="4"/>
    <col min="5161" max="5161" width="13.08984375" style="4" bestFit="1" customWidth="1"/>
    <col min="5162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416" width="9.1796875" style="4"/>
    <col min="5417" max="5417" width="13.08984375" style="4" bestFit="1" customWidth="1"/>
    <col min="5418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672" width="9.1796875" style="4"/>
    <col min="5673" max="5673" width="13.08984375" style="4" bestFit="1" customWidth="1"/>
    <col min="5674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5928" width="9.1796875" style="4"/>
    <col min="5929" max="5929" width="13.08984375" style="4" bestFit="1" customWidth="1"/>
    <col min="5930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184" width="9.1796875" style="4"/>
    <col min="6185" max="6185" width="13.08984375" style="4" bestFit="1" customWidth="1"/>
    <col min="6186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440" width="9.1796875" style="4"/>
    <col min="6441" max="6441" width="13.08984375" style="4" bestFit="1" customWidth="1"/>
    <col min="6442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696" width="9.1796875" style="4"/>
    <col min="6697" max="6697" width="13.08984375" style="4" bestFit="1" customWidth="1"/>
    <col min="6698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6952" width="9.1796875" style="4"/>
    <col min="6953" max="6953" width="13.08984375" style="4" bestFit="1" customWidth="1"/>
    <col min="6954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208" width="9.1796875" style="4"/>
    <col min="7209" max="7209" width="13.08984375" style="4" bestFit="1" customWidth="1"/>
    <col min="7210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464" width="9.1796875" style="4"/>
    <col min="7465" max="7465" width="13.08984375" style="4" bestFit="1" customWidth="1"/>
    <col min="7466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720" width="9.1796875" style="4"/>
    <col min="7721" max="7721" width="13.08984375" style="4" bestFit="1" customWidth="1"/>
    <col min="7722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7976" width="9.1796875" style="4"/>
    <col min="7977" max="7977" width="13.08984375" style="4" bestFit="1" customWidth="1"/>
    <col min="7978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232" width="9.1796875" style="4"/>
    <col min="8233" max="8233" width="13.08984375" style="4" bestFit="1" customWidth="1"/>
    <col min="8234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488" width="9.1796875" style="4"/>
    <col min="8489" max="8489" width="13.08984375" style="4" bestFit="1" customWidth="1"/>
    <col min="8490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744" width="9.1796875" style="4"/>
    <col min="8745" max="8745" width="13.08984375" style="4" bestFit="1" customWidth="1"/>
    <col min="8746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000" width="9.1796875" style="4"/>
    <col min="9001" max="9001" width="13.08984375" style="4" bestFit="1" customWidth="1"/>
    <col min="9002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256" width="9.1796875" style="4"/>
    <col min="9257" max="9257" width="13.08984375" style="4" bestFit="1" customWidth="1"/>
    <col min="9258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512" width="9.1796875" style="4"/>
    <col min="9513" max="9513" width="13.08984375" style="4" bestFit="1" customWidth="1"/>
    <col min="9514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768" width="9.1796875" style="4"/>
    <col min="9769" max="9769" width="13.08984375" style="4" bestFit="1" customWidth="1"/>
    <col min="9770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024" width="9.1796875" style="4"/>
    <col min="10025" max="10025" width="13.08984375" style="4" bestFit="1" customWidth="1"/>
    <col min="10026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280" width="9.1796875" style="4"/>
    <col min="10281" max="10281" width="13.08984375" style="4" bestFit="1" customWidth="1"/>
    <col min="10282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536" width="9.1796875" style="4"/>
    <col min="10537" max="10537" width="13.08984375" style="4" bestFit="1" customWidth="1"/>
    <col min="10538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0792" width="9.1796875" style="4"/>
    <col min="10793" max="10793" width="13.08984375" style="4" bestFit="1" customWidth="1"/>
    <col min="10794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048" width="9.1796875" style="4"/>
    <col min="11049" max="11049" width="13.08984375" style="4" bestFit="1" customWidth="1"/>
    <col min="11050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304" width="9.1796875" style="4"/>
    <col min="11305" max="11305" width="13.08984375" style="4" bestFit="1" customWidth="1"/>
    <col min="11306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560" width="9.1796875" style="4"/>
    <col min="11561" max="11561" width="13.08984375" style="4" bestFit="1" customWidth="1"/>
    <col min="11562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1816" width="9.1796875" style="4"/>
    <col min="11817" max="11817" width="13.08984375" style="4" bestFit="1" customWidth="1"/>
    <col min="11818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072" width="9.1796875" style="4"/>
    <col min="12073" max="12073" width="13.08984375" style="4" bestFit="1" customWidth="1"/>
    <col min="12074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328" width="9.1796875" style="4"/>
    <col min="12329" max="12329" width="13.08984375" style="4" bestFit="1" customWidth="1"/>
    <col min="12330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584" width="9.1796875" style="4"/>
    <col min="12585" max="12585" width="13.08984375" style="4" bestFit="1" customWidth="1"/>
    <col min="12586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2840" width="9.1796875" style="4"/>
    <col min="12841" max="12841" width="13.08984375" style="4" bestFit="1" customWidth="1"/>
    <col min="12842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096" width="9.1796875" style="4"/>
    <col min="13097" max="13097" width="13.08984375" style="4" bestFit="1" customWidth="1"/>
    <col min="13098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352" width="9.1796875" style="4"/>
    <col min="13353" max="13353" width="13.08984375" style="4" bestFit="1" customWidth="1"/>
    <col min="13354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608" width="9.1796875" style="4"/>
    <col min="13609" max="13609" width="13.08984375" style="4" bestFit="1" customWidth="1"/>
    <col min="13610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3864" width="9.1796875" style="4"/>
    <col min="13865" max="13865" width="13.08984375" style="4" bestFit="1" customWidth="1"/>
    <col min="13866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120" width="9.1796875" style="4"/>
    <col min="14121" max="14121" width="13.08984375" style="4" bestFit="1" customWidth="1"/>
    <col min="14122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376" width="9.1796875" style="4"/>
    <col min="14377" max="14377" width="13.08984375" style="4" bestFit="1" customWidth="1"/>
    <col min="14378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632" width="9.1796875" style="4"/>
    <col min="14633" max="14633" width="13.08984375" style="4" bestFit="1" customWidth="1"/>
    <col min="14634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4888" width="9.1796875" style="4"/>
    <col min="14889" max="14889" width="13.08984375" style="4" bestFit="1" customWidth="1"/>
    <col min="14890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144" width="9.1796875" style="4"/>
    <col min="15145" max="15145" width="13.08984375" style="4" bestFit="1" customWidth="1"/>
    <col min="15146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400" width="9.1796875" style="4"/>
    <col min="15401" max="15401" width="13.08984375" style="4" bestFit="1" customWidth="1"/>
    <col min="15402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656" width="9.1796875" style="4"/>
    <col min="15657" max="15657" width="13.08984375" style="4" bestFit="1" customWidth="1"/>
    <col min="15658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5912" width="9.1796875" style="4"/>
    <col min="15913" max="15913" width="13.08984375" style="4" bestFit="1" customWidth="1"/>
    <col min="15914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168" width="9.1796875" style="4"/>
    <col min="16169" max="16169" width="13.08984375" style="4" bestFit="1" customWidth="1"/>
    <col min="16170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x14ac:dyDescent="0.35">
      <c r="B3" s="6"/>
      <c r="C3" s="7"/>
      <c r="D3" s="391" t="s">
        <v>0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92"/>
      <c r="U3" s="391" t="s">
        <v>1</v>
      </c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92"/>
    </row>
    <row r="4" spans="2:34" x14ac:dyDescent="0.35">
      <c r="B4" s="6"/>
      <c r="C4" s="7"/>
      <c r="D4" s="391" t="s">
        <v>2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92"/>
      <c r="U4" s="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7"/>
    </row>
    <row r="5" spans="2:34" x14ac:dyDescent="0.35">
      <c r="B5" s="6"/>
      <c r="C5" s="7"/>
      <c r="D5" s="393" t="s">
        <v>3</v>
      </c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5"/>
      <c r="U5" s="396" t="s">
        <v>4</v>
      </c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8"/>
    </row>
    <row r="6" spans="2:34" ht="21.75" customHeight="1" x14ac:dyDescent="0.35">
      <c r="B6" s="6"/>
      <c r="C6" s="7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399" t="s">
        <v>5</v>
      </c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1"/>
    </row>
    <row r="7" spans="2:34" x14ac:dyDescent="0.35">
      <c r="B7" s="6"/>
      <c r="C7" s="7"/>
      <c r="D7" s="10" t="s">
        <v>6</v>
      </c>
      <c r="E7" s="9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6"/>
      <c r="V7" s="14"/>
      <c r="W7" s="15"/>
      <c r="X7" s="15"/>
      <c r="Y7" s="15"/>
      <c r="Z7" s="388">
        <f>'[5]Form P2KB 01'!Z7</f>
        <v>2</v>
      </c>
      <c r="AA7" s="388">
        <f>'[5]Form P2KB 01'!AA7</f>
        <v>0</v>
      </c>
      <c r="AB7" s="388">
        <f>'[5]Form P2KB 01'!AB7</f>
        <v>2</v>
      </c>
      <c r="AC7" s="388">
        <f>'[5]Form P2KB 01'!AC7</f>
        <v>3</v>
      </c>
      <c r="AD7" s="15"/>
      <c r="AE7" s="389"/>
      <c r="AF7" s="389"/>
      <c r="AG7" s="389"/>
      <c r="AH7" s="7"/>
    </row>
    <row r="8" spans="2:34" ht="7.5" customHeight="1" x14ac:dyDescent="0.35">
      <c r="B8" s="6"/>
      <c r="C8" s="7"/>
      <c r="D8" s="10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6"/>
      <c r="V8" s="15"/>
      <c r="W8" s="15"/>
      <c r="X8" s="15"/>
      <c r="Y8" s="15"/>
      <c r="Z8" s="388"/>
      <c r="AA8" s="388"/>
      <c r="AB8" s="388"/>
      <c r="AC8" s="388"/>
      <c r="AD8" s="15"/>
      <c r="AE8" s="389"/>
      <c r="AF8" s="389"/>
      <c r="AG8" s="389"/>
      <c r="AH8" s="7"/>
    </row>
    <row r="9" spans="2:34" ht="12.75" customHeight="1" x14ac:dyDescent="0.35">
      <c r="B9" s="6"/>
      <c r="C9" s="7"/>
      <c r="D9" s="10" t="s">
        <v>6</v>
      </c>
      <c r="E9" s="9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6"/>
      <c r="V9" s="390" t="s">
        <v>9</v>
      </c>
      <c r="W9" s="390"/>
      <c r="X9" s="9"/>
      <c r="Y9" s="390" t="s">
        <v>10</v>
      </c>
      <c r="Z9" s="390"/>
      <c r="AA9" s="9"/>
      <c r="AB9" s="9"/>
      <c r="AC9" s="390" t="s">
        <v>9</v>
      </c>
      <c r="AD9" s="390"/>
      <c r="AE9" s="9"/>
      <c r="AF9" s="390" t="s">
        <v>10</v>
      </c>
      <c r="AG9" s="390"/>
      <c r="AH9" s="7"/>
    </row>
    <row r="10" spans="2:34" x14ac:dyDescent="0.35">
      <c r="B10" s="6"/>
      <c r="C10" s="7"/>
      <c r="D10" s="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7"/>
      <c r="U10" s="6"/>
      <c r="V10" s="18">
        <f>'[5]Form P2KB 01'!V10</f>
        <v>0</v>
      </c>
      <c r="W10" s="18">
        <f>'[5]Form P2KB 01'!W10</f>
        <v>1</v>
      </c>
      <c r="X10" s="19">
        <f>'[5]Form P2KB 01'!X10</f>
        <v>0</v>
      </c>
      <c r="Y10" s="18">
        <f>'[5]Form P2KB 01'!Y10</f>
        <v>2</v>
      </c>
      <c r="Z10" s="18">
        <f>'[5]Form P2KB 01'!Z10</f>
        <v>3</v>
      </c>
      <c r="AA10" s="386" t="s">
        <v>12</v>
      </c>
      <c r="AB10" s="387"/>
      <c r="AC10" s="18">
        <f>'[5]Form P2KB 01'!AC10</f>
        <v>1</v>
      </c>
      <c r="AD10" s="18">
        <f>'[5]Form P2KB 01'!AD10</f>
        <v>2</v>
      </c>
      <c r="AE10" s="19"/>
      <c r="AF10" s="18">
        <f>'[5]Form P2KB 01'!AF10</f>
        <v>2</v>
      </c>
      <c r="AG10" s="18">
        <f>'[5]Form P2KB 01'!AG10</f>
        <v>3</v>
      </c>
      <c r="AH10" s="7"/>
    </row>
    <row r="11" spans="2:34" ht="6" customHeight="1" x14ac:dyDescent="0.35">
      <c r="B11" s="20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1"/>
      <c r="U11" s="20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1"/>
    </row>
    <row r="12" spans="2:34" ht="4.5" customHeight="1" x14ac:dyDescent="0.35">
      <c r="B12" s="23"/>
      <c r="C12" s="24"/>
      <c r="D12" s="25"/>
      <c r="E12" s="26"/>
      <c r="F12" s="27"/>
      <c r="G12" s="27"/>
      <c r="H12" s="27"/>
      <c r="I12" s="28"/>
      <c r="J12" s="28"/>
      <c r="K12" s="28"/>
      <c r="L12" s="28"/>
      <c r="M12" s="28"/>
      <c r="N12" s="28"/>
      <c r="O12" s="28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2:34" ht="4.5" customHeight="1" x14ac:dyDescent="0.35">
      <c r="B13" s="376" t="s">
        <v>13</v>
      </c>
      <c r="C13" s="377"/>
      <c r="D13" s="29"/>
      <c r="E13" s="30"/>
      <c r="F13" s="380">
        <f>'[5]Form P2KB 01'!F13:AH15</f>
        <v>0</v>
      </c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</row>
    <row r="14" spans="2:34" x14ac:dyDescent="0.35">
      <c r="B14" s="382"/>
      <c r="C14" s="383"/>
      <c r="D14" s="31" t="s">
        <v>14</v>
      </c>
      <c r="E14" s="32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</row>
    <row r="15" spans="2:34" ht="6" customHeight="1" x14ac:dyDescent="0.35">
      <c r="B15" s="378"/>
      <c r="C15" s="379"/>
      <c r="D15" s="25"/>
      <c r="E15" s="27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</row>
    <row r="16" spans="2:34" ht="4.5" customHeight="1" x14ac:dyDescent="0.35">
      <c r="B16" s="376" t="s">
        <v>15</v>
      </c>
      <c r="C16" s="377"/>
      <c r="D16" s="31"/>
      <c r="E16" s="32"/>
      <c r="F16" s="380" t="str">
        <f>'[5]Form P2KB 01'!F16:AG17</f>
        <v>Robby Kurniawan</v>
      </c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4"/>
    </row>
    <row r="17" spans="2:34" x14ac:dyDescent="0.35">
      <c r="B17" s="378"/>
      <c r="C17" s="379"/>
      <c r="D17" s="25" t="s">
        <v>14</v>
      </c>
      <c r="E17" s="27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5"/>
    </row>
    <row r="18" spans="2:34" ht="6.75" customHeight="1" x14ac:dyDescent="0.35">
      <c r="B18" s="376" t="s">
        <v>16</v>
      </c>
      <c r="C18" s="377"/>
      <c r="D18" s="31"/>
      <c r="E18" s="32"/>
      <c r="F18" s="380" t="str">
        <f>'[5]Form P2KB 01'!F18:AH19</f>
        <v>Jakarta, 3 Desember 1984</v>
      </c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</row>
    <row r="19" spans="2:34" x14ac:dyDescent="0.35">
      <c r="B19" s="378"/>
      <c r="C19" s="379"/>
      <c r="D19" s="25" t="s">
        <v>14</v>
      </c>
      <c r="E19" s="27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</row>
    <row r="20" spans="2:34" ht="25.5" customHeight="1" x14ac:dyDescent="0.35">
      <c r="B20" s="23" t="s">
        <v>17</v>
      </c>
      <c r="C20" s="36"/>
      <c r="D20" s="25" t="s">
        <v>14</v>
      </c>
      <c r="E20" s="27"/>
      <c r="F20" s="385" t="str">
        <f>'[5]Form P2KB 01'!F20:AH20</f>
        <v>Penyakit Dalam</v>
      </c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</row>
    <row r="21" spans="2:34" ht="5.25" customHeight="1" x14ac:dyDescent="0.35">
      <c r="B21" s="376" t="s">
        <v>18</v>
      </c>
      <c r="C21" s="377"/>
      <c r="D21" s="31"/>
      <c r="E21" s="32"/>
      <c r="F21" s="380" t="str">
        <f>'[5]Form P2KB 01'!F21:AH22</f>
        <v>3 Desember 2023</v>
      </c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380"/>
      <c r="AH21" s="380"/>
    </row>
    <row r="22" spans="2:34" x14ac:dyDescent="0.35">
      <c r="B22" s="378"/>
      <c r="C22" s="379"/>
      <c r="D22" s="25" t="s">
        <v>14</v>
      </c>
      <c r="E22" s="27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</row>
    <row r="23" spans="2:34" ht="6" customHeight="1" x14ac:dyDescent="0.35">
      <c r="B23" s="376" t="s">
        <v>19</v>
      </c>
      <c r="C23" s="377"/>
      <c r="D23" s="31"/>
      <c r="E23" s="32"/>
      <c r="F23" s="380" t="str">
        <f>'[5]Form P2KB 01'!F23:AH24</f>
        <v>3 Desember 2023</v>
      </c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</row>
    <row r="24" spans="2:34" ht="15" customHeight="1" x14ac:dyDescent="0.35">
      <c r="B24" s="378"/>
      <c r="C24" s="379"/>
      <c r="D24" s="25" t="s">
        <v>14</v>
      </c>
      <c r="E24" s="27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</row>
    <row r="25" spans="2:34" ht="5.25" customHeight="1" x14ac:dyDescent="0.35">
      <c r="B25" s="37"/>
      <c r="C25" s="38"/>
      <c r="D25" s="31"/>
      <c r="E25" s="32"/>
      <c r="F25" s="380" t="str">
        <f>'[5]Form P2KB 01'!F25:AG27</f>
        <v>Komplek POLRI RT 008 RW 004</v>
      </c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4"/>
    </row>
    <row r="26" spans="2:34" ht="13.5" customHeight="1" x14ac:dyDescent="0.35">
      <c r="B26" s="37" t="s">
        <v>20</v>
      </c>
      <c r="C26" s="38"/>
      <c r="D26" s="31" t="s">
        <v>14</v>
      </c>
      <c r="E26" s="32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4"/>
    </row>
    <row r="27" spans="2:34" ht="3" customHeight="1" x14ac:dyDescent="0.35">
      <c r="B27" s="23"/>
      <c r="C27" s="36"/>
      <c r="D27" s="25"/>
      <c r="E27" s="27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5"/>
    </row>
    <row r="28" spans="2:34" ht="18.75" customHeight="1" x14ac:dyDescent="0.35">
      <c r="B28" s="378" t="s">
        <v>21</v>
      </c>
      <c r="C28" s="379"/>
      <c r="D28" s="25" t="s">
        <v>14</v>
      </c>
      <c r="E28" s="27"/>
      <c r="F28" s="381" t="str">
        <f>'[5]Form P2KB 01'!F28:AG28</f>
        <v>Ciracas</v>
      </c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5"/>
    </row>
    <row r="29" spans="2:34" ht="4.5" customHeight="1" x14ac:dyDescent="0.35">
      <c r="B29" s="376" t="s">
        <v>22</v>
      </c>
      <c r="C29" s="377"/>
      <c r="D29" s="31"/>
      <c r="E29" s="32"/>
      <c r="F29" s="380" t="str">
        <f>'[5]Form P2KB 01'!F29:AH30</f>
        <v>Ciracas</v>
      </c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</row>
    <row r="30" spans="2:34" x14ac:dyDescent="0.35">
      <c r="B30" s="378"/>
      <c r="C30" s="379"/>
      <c r="D30" s="25" t="s">
        <v>14</v>
      </c>
      <c r="E30" s="27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</row>
    <row r="31" spans="2:34" ht="6" customHeight="1" x14ac:dyDescent="0.35">
      <c r="B31" s="376" t="s">
        <v>23</v>
      </c>
      <c r="C31" s="377"/>
      <c r="D31" s="31"/>
      <c r="E31" s="32"/>
      <c r="F31" s="380" t="str">
        <f>'[5]Form P2KB 01'!F31:AH32</f>
        <v>Jakarta Timur</v>
      </c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</row>
    <row r="32" spans="2:34" x14ac:dyDescent="0.35">
      <c r="B32" s="378"/>
      <c r="C32" s="379"/>
      <c r="D32" s="25" t="s">
        <v>14</v>
      </c>
      <c r="E32" s="27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</row>
    <row r="33" spans="2:34" ht="5.25" customHeight="1" x14ac:dyDescent="0.35">
      <c r="B33" s="376" t="s">
        <v>24</v>
      </c>
      <c r="C33" s="377"/>
      <c r="D33" s="31"/>
      <c r="E33" s="32"/>
      <c r="F33" s="380" t="str">
        <f>'[5]Form P2KB 01'!F33:AH34</f>
        <v>DKI Jakarta</v>
      </c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</row>
    <row r="34" spans="2:34" x14ac:dyDescent="0.35">
      <c r="B34" s="378"/>
      <c r="C34" s="379"/>
      <c r="D34" s="25" t="s">
        <v>14</v>
      </c>
      <c r="E34" s="27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</row>
    <row r="35" spans="2:34" ht="4.5" customHeight="1" x14ac:dyDescent="0.35">
      <c r="B35" s="376" t="s">
        <v>25</v>
      </c>
      <c r="C35" s="377"/>
      <c r="D35" s="31"/>
      <c r="E35" s="32"/>
      <c r="F35" s="380">
        <f>'[5]Form P2KB 01'!F35:AH36</f>
        <v>13740</v>
      </c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</row>
    <row r="36" spans="2:34" x14ac:dyDescent="0.35">
      <c r="B36" s="378"/>
      <c r="C36" s="379"/>
      <c r="D36" s="25" t="s">
        <v>14</v>
      </c>
      <c r="E36" s="27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</row>
    <row r="37" spans="2:34" ht="5.25" customHeight="1" x14ac:dyDescent="0.35">
      <c r="B37" s="376" t="s">
        <v>26</v>
      </c>
      <c r="C37" s="377"/>
      <c r="D37" s="31"/>
      <c r="E37" s="32"/>
      <c r="F37" s="380">
        <f>'[5]Form P2KB 01'!F37:AH38</f>
        <v>0</v>
      </c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</row>
    <row r="38" spans="2:34" x14ac:dyDescent="0.35">
      <c r="B38" s="378"/>
      <c r="C38" s="379"/>
      <c r="D38" s="25" t="s">
        <v>14</v>
      </c>
      <c r="E38" s="27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</row>
    <row r="39" spans="2:34" ht="6" customHeight="1" x14ac:dyDescent="0.35">
      <c r="B39" s="376" t="s">
        <v>27</v>
      </c>
      <c r="C39" s="377"/>
      <c r="D39" s="31"/>
      <c r="E39" s="32"/>
      <c r="F39" s="380">
        <f>'[5]Form P2KB 01'!F39:AH40</f>
        <v>0</v>
      </c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</row>
    <row r="40" spans="2:34" ht="15.75" customHeight="1" x14ac:dyDescent="0.35">
      <c r="B40" s="378"/>
      <c r="C40" s="379"/>
      <c r="D40" s="25" t="s">
        <v>14</v>
      </c>
      <c r="E40" s="27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</row>
    <row r="41" spans="2:34" ht="6" customHeight="1" x14ac:dyDescent="0.35">
      <c r="B41" s="376" t="s">
        <v>28</v>
      </c>
      <c r="C41" s="377"/>
      <c r="D41" s="31"/>
      <c r="E41" s="32"/>
      <c r="F41" s="380" t="str">
        <f>'[5]Form P2KB 01'!F41:AH42</f>
        <v>082122632098</v>
      </c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</row>
    <row r="42" spans="2:34" x14ac:dyDescent="0.35">
      <c r="B42" s="378"/>
      <c r="C42" s="379"/>
      <c r="D42" s="25" t="s">
        <v>14</v>
      </c>
      <c r="E42" s="27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</row>
    <row r="43" spans="2:34" ht="6" customHeight="1" x14ac:dyDescent="0.35">
      <c r="B43" s="376" t="s">
        <v>29</v>
      </c>
      <c r="C43" s="377"/>
      <c r="D43" s="31"/>
      <c r="E43" s="32"/>
      <c r="F43" s="380" t="str">
        <f>'[5]Form P2KB 01'!F43:AH45</f>
        <v>robbykurniawan031284@gmail.com</v>
      </c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</row>
    <row r="44" spans="2:34" x14ac:dyDescent="0.35">
      <c r="B44" s="382"/>
      <c r="C44" s="383"/>
      <c r="D44" s="31" t="s">
        <v>14</v>
      </c>
      <c r="E44" s="32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</row>
    <row r="45" spans="2:34" ht="6" customHeight="1" x14ac:dyDescent="0.35">
      <c r="B45" s="378"/>
      <c r="C45" s="379"/>
      <c r="D45" s="39"/>
      <c r="E45" s="40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</row>
    <row r="46" spans="2:34" ht="15" customHeight="1" x14ac:dyDescent="0.35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  <c r="AA46" s="43"/>
      <c r="AB46" s="373" t="s">
        <v>30</v>
      </c>
      <c r="AC46" s="374"/>
      <c r="AD46" s="374"/>
      <c r="AE46" s="374"/>
      <c r="AF46" s="374"/>
      <c r="AG46" s="374"/>
      <c r="AH46" s="375"/>
    </row>
    <row r="47" spans="2:34" ht="6" customHeight="1" x14ac:dyDescent="0.35">
      <c r="B47" s="44"/>
      <c r="C47" s="45"/>
      <c r="D47" s="45"/>
      <c r="E47" s="45"/>
      <c r="F47" s="46"/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337">
        <f>[5]Pembelajaran!G47</f>
        <v>0</v>
      </c>
      <c r="AC47" s="338"/>
      <c r="AD47" s="338"/>
      <c r="AE47" s="338"/>
      <c r="AF47" s="338"/>
      <c r="AG47" s="338"/>
      <c r="AH47" s="339"/>
    </row>
    <row r="48" spans="2:34" ht="16.5" customHeight="1" x14ac:dyDescent="0.35">
      <c r="B48" s="49" t="s">
        <v>31</v>
      </c>
      <c r="C48" s="370" t="s">
        <v>32</v>
      </c>
      <c r="D48" s="371"/>
      <c r="E48" s="371"/>
      <c r="F48" s="372"/>
      <c r="G48" s="50">
        <v>1</v>
      </c>
      <c r="H48" s="51" t="s">
        <v>33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48"/>
      <c r="AA48" s="53"/>
      <c r="AB48" s="352"/>
      <c r="AC48" s="332"/>
      <c r="AD48" s="332"/>
      <c r="AE48" s="332"/>
      <c r="AF48" s="332"/>
      <c r="AG48" s="332"/>
      <c r="AH48" s="333"/>
    </row>
    <row r="49" spans="2:34" ht="15.75" customHeight="1" x14ac:dyDescent="0.35">
      <c r="B49" s="54"/>
      <c r="C49" s="370" t="s">
        <v>34</v>
      </c>
      <c r="D49" s="371"/>
      <c r="E49" s="371"/>
      <c r="F49" s="372"/>
      <c r="G49" s="55"/>
      <c r="H49" s="56" t="s">
        <v>35</v>
      </c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9"/>
      <c r="AB49" s="340"/>
      <c r="AC49" s="341"/>
      <c r="AD49" s="341"/>
      <c r="AE49" s="341"/>
      <c r="AF49" s="341"/>
      <c r="AG49" s="341"/>
      <c r="AH49" s="342"/>
    </row>
    <row r="50" spans="2:34" ht="27" customHeight="1" x14ac:dyDescent="0.35">
      <c r="B50" s="54"/>
      <c r="C50" s="370"/>
      <c r="D50" s="371"/>
      <c r="E50" s="371"/>
      <c r="F50" s="372"/>
      <c r="G50" s="60">
        <v>2</v>
      </c>
      <c r="H50" s="61" t="s">
        <v>36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/>
      <c r="AA50" s="64"/>
      <c r="AB50" s="361">
        <f>[5]Pembelajaran!G111</f>
        <v>0</v>
      </c>
      <c r="AC50" s="362"/>
      <c r="AD50" s="362"/>
      <c r="AE50" s="362"/>
      <c r="AF50" s="362"/>
      <c r="AG50" s="362"/>
      <c r="AH50" s="363"/>
    </row>
    <row r="51" spans="2:34" ht="17.25" customHeight="1" x14ac:dyDescent="0.35">
      <c r="B51" s="54"/>
      <c r="C51" s="370"/>
      <c r="D51" s="371"/>
      <c r="E51" s="371"/>
      <c r="F51" s="372"/>
      <c r="G51" s="343" t="s">
        <v>37</v>
      </c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5"/>
      <c r="AB51" s="343">
        <f>SUM(AB47:AH50)</f>
        <v>0</v>
      </c>
      <c r="AC51" s="344"/>
      <c r="AD51" s="344"/>
      <c r="AE51" s="344"/>
      <c r="AF51" s="344"/>
      <c r="AG51" s="344"/>
      <c r="AH51" s="345"/>
    </row>
    <row r="52" spans="2:34" ht="3.75" customHeight="1" x14ac:dyDescent="0.35">
      <c r="B52" s="65"/>
      <c r="C52" s="66"/>
      <c r="D52" s="66"/>
      <c r="E52" s="66"/>
      <c r="F52" s="67"/>
      <c r="G52" s="346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8"/>
      <c r="AB52" s="346"/>
      <c r="AC52" s="347"/>
      <c r="AD52" s="347"/>
      <c r="AE52" s="347"/>
      <c r="AF52" s="347"/>
      <c r="AG52" s="347"/>
      <c r="AH52" s="348"/>
    </row>
    <row r="53" spans="2:34" ht="25" customHeight="1" x14ac:dyDescent="0.35">
      <c r="B53" s="68" t="s">
        <v>38</v>
      </c>
      <c r="C53" s="69" t="s">
        <v>32</v>
      </c>
      <c r="D53" s="70"/>
      <c r="E53" s="70"/>
      <c r="F53" s="71"/>
      <c r="G53" s="50">
        <v>3</v>
      </c>
      <c r="H53" s="51" t="s">
        <v>33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53"/>
      <c r="AB53" s="337">
        <f>[5]Profesional!H39</f>
        <v>0</v>
      </c>
      <c r="AC53" s="338"/>
      <c r="AD53" s="338"/>
      <c r="AE53" s="338"/>
      <c r="AF53" s="338"/>
      <c r="AG53" s="338"/>
      <c r="AH53" s="339"/>
    </row>
    <row r="54" spans="2:34" ht="25" customHeight="1" x14ac:dyDescent="0.35">
      <c r="B54" s="68"/>
      <c r="C54" s="69"/>
      <c r="D54" s="70"/>
      <c r="E54" s="70"/>
      <c r="F54" s="71"/>
      <c r="G54" s="55"/>
      <c r="H54" s="56" t="s">
        <v>39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340"/>
      <c r="AC54" s="341"/>
      <c r="AD54" s="341"/>
      <c r="AE54" s="341"/>
      <c r="AF54" s="341"/>
      <c r="AG54" s="341"/>
      <c r="AH54" s="342"/>
    </row>
    <row r="55" spans="2:34" ht="25" customHeight="1" x14ac:dyDescent="0.35">
      <c r="B55" s="68"/>
      <c r="C55" s="69"/>
      <c r="D55" s="70"/>
      <c r="E55" s="70"/>
      <c r="F55" s="71"/>
      <c r="G55" s="72">
        <v>4</v>
      </c>
      <c r="H55" s="73" t="s">
        <v>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337">
        <f>[5]Profesional!H82</f>
        <v>0</v>
      </c>
      <c r="AC55" s="338"/>
      <c r="AD55" s="338"/>
      <c r="AE55" s="338"/>
      <c r="AF55" s="338"/>
      <c r="AG55" s="338"/>
      <c r="AH55" s="339"/>
    </row>
    <row r="56" spans="2:34" ht="25" customHeight="1" x14ac:dyDescent="0.35">
      <c r="B56" s="68"/>
      <c r="C56" s="69"/>
      <c r="D56" s="70"/>
      <c r="E56" s="70"/>
      <c r="F56" s="71"/>
      <c r="G56" s="55"/>
      <c r="H56" s="56" t="s">
        <v>40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340"/>
      <c r="AC56" s="341"/>
      <c r="AD56" s="341"/>
      <c r="AE56" s="341"/>
      <c r="AF56" s="341"/>
      <c r="AG56" s="341"/>
      <c r="AH56" s="342"/>
    </row>
    <row r="57" spans="2:34" ht="25" customHeight="1" x14ac:dyDescent="0.35">
      <c r="B57" s="68"/>
      <c r="C57" s="69"/>
      <c r="D57" s="70"/>
      <c r="E57" s="70"/>
      <c r="F57" s="71"/>
      <c r="G57" s="55">
        <v>5</v>
      </c>
      <c r="H57" s="76" t="s">
        <v>41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361">
        <f>[5]Profesional!G116</f>
        <v>25</v>
      </c>
      <c r="AC57" s="362"/>
      <c r="AD57" s="362"/>
      <c r="AE57" s="362"/>
      <c r="AF57" s="362"/>
      <c r="AG57" s="362"/>
      <c r="AH57" s="363"/>
    </row>
    <row r="58" spans="2:34" ht="25" customHeight="1" x14ac:dyDescent="0.35">
      <c r="B58" s="54"/>
      <c r="C58" s="69" t="s">
        <v>42</v>
      </c>
      <c r="D58" s="70"/>
      <c r="E58" s="70"/>
      <c r="F58" s="71"/>
      <c r="G58" s="60">
        <v>6</v>
      </c>
      <c r="H58" s="76" t="s">
        <v>43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61">
        <f>[5]Profesional!G133</f>
        <v>0</v>
      </c>
      <c r="AC58" s="362"/>
      <c r="AD58" s="362"/>
      <c r="AE58" s="362"/>
      <c r="AF58" s="362"/>
      <c r="AG58" s="362"/>
      <c r="AH58" s="363"/>
    </row>
    <row r="59" spans="2:34" ht="25" customHeight="1" x14ac:dyDescent="0.35">
      <c r="B59" s="54"/>
      <c r="C59" s="69"/>
      <c r="D59" s="70"/>
      <c r="E59" s="70"/>
      <c r="F59" s="71"/>
      <c r="G59" s="55">
        <v>7</v>
      </c>
      <c r="H59" s="76" t="s">
        <v>44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361">
        <f>[5]Profesional!G149</f>
        <v>25</v>
      </c>
      <c r="AC59" s="362"/>
      <c r="AD59" s="362"/>
      <c r="AE59" s="362"/>
      <c r="AF59" s="362"/>
      <c r="AG59" s="362"/>
      <c r="AH59" s="363"/>
    </row>
    <row r="60" spans="2:34" ht="25" customHeight="1" x14ac:dyDescent="0.35">
      <c r="B60" s="54"/>
      <c r="C60" s="69"/>
      <c r="D60" s="70"/>
      <c r="E60" s="70"/>
      <c r="F60" s="71"/>
      <c r="G60" s="60">
        <v>8</v>
      </c>
      <c r="H60" s="76" t="s">
        <v>45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361">
        <f>[5]Profesional!H166</f>
        <v>0</v>
      </c>
      <c r="AC60" s="362"/>
      <c r="AD60" s="362"/>
      <c r="AE60" s="362"/>
      <c r="AF60" s="362"/>
      <c r="AG60" s="362"/>
      <c r="AH60" s="363"/>
    </row>
    <row r="61" spans="2:34" ht="25" customHeight="1" x14ac:dyDescent="0.35">
      <c r="B61" s="54"/>
      <c r="C61" s="69"/>
      <c r="D61" s="70"/>
      <c r="E61" s="70"/>
      <c r="F61" s="71"/>
      <c r="G61" s="55">
        <v>9</v>
      </c>
      <c r="H61" s="77" t="s">
        <v>46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361">
        <f>[5]Profesional!G195</f>
        <v>0</v>
      </c>
      <c r="AC61" s="362"/>
      <c r="AD61" s="362"/>
      <c r="AE61" s="362"/>
      <c r="AF61" s="362"/>
      <c r="AG61" s="362"/>
      <c r="AH61" s="363"/>
    </row>
    <row r="62" spans="2:34" ht="18.75" customHeight="1" x14ac:dyDescent="0.35">
      <c r="B62" s="78"/>
      <c r="C62" s="70"/>
      <c r="D62" s="70"/>
      <c r="E62" s="70"/>
      <c r="F62" s="71"/>
      <c r="G62" s="343" t="s">
        <v>47</v>
      </c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5"/>
      <c r="AB62" s="343">
        <f>SUM(AB53:AH61)</f>
        <v>50</v>
      </c>
      <c r="AC62" s="344"/>
      <c r="AD62" s="344"/>
      <c r="AE62" s="344"/>
      <c r="AF62" s="344"/>
      <c r="AG62" s="344"/>
      <c r="AH62" s="344"/>
    </row>
    <row r="63" spans="2:34" ht="3.75" customHeight="1" x14ac:dyDescent="0.35">
      <c r="B63" s="65"/>
      <c r="C63" s="79"/>
      <c r="D63" s="79"/>
      <c r="E63" s="79"/>
      <c r="F63" s="80"/>
      <c r="G63" s="346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8"/>
      <c r="AB63" s="346"/>
      <c r="AC63" s="347"/>
      <c r="AD63" s="347"/>
      <c r="AE63" s="347"/>
      <c r="AF63" s="347"/>
      <c r="AG63" s="347"/>
      <c r="AH63" s="347"/>
    </row>
    <row r="64" spans="2:34" ht="4.5" customHeight="1" x14ac:dyDescent="0.35">
      <c r="B64" s="44"/>
      <c r="C64" s="45"/>
      <c r="D64" s="45"/>
      <c r="E64" s="45"/>
      <c r="F64" s="46"/>
      <c r="G64" s="356">
        <v>10</v>
      </c>
      <c r="H64" s="364" t="s">
        <v>48</v>
      </c>
      <c r="I64" s="365"/>
      <c r="J64" s="365"/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6"/>
      <c r="AB64" s="337">
        <f>'[5]Pengabdian Masy-Profesi'!G26</f>
        <v>0</v>
      </c>
      <c r="AC64" s="338"/>
      <c r="AD64" s="338"/>
      <c r="AE64" s="338"/>
      <c r="AF64" s="338"/>
      <c r="AG64" s="338"/>
      <c r="AH64" s="339"/>
    </row>
    <row r="65" spans="2:34" ht="25" customHeight="1" x14ac:dyDescent="0.35">
      <c r="B65" s="68" t="s">
        <v>49</v>
      </c>
      <c r="C65" s="69" t="s">
        <v>50</v>
      </c>
      <c r="D65" s="70"/>
      <c r="E65" s="70"/>
      <c r="F65" s="71"/>
      <c r="G65" s="357"/>
      <c r="H65" s="367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9"/>
      <c r="AB65" s="340"/>
      <c r="AC65" s="341"/>
      <c r="AD65" s="341"/>
      <c r="AE65" s="341"/>
      <c r="AF65" s="341"/>
      <c r="AG65" s="341"/>
      <c r="AH65" s="342"/>
    </row>
    <row r="66" spans="2:34" ht="25" customHeight="1" x14ac:dyDescent="0.35">
      <c r="B66" s="68"/>
      <c r="C66" s="69" t="s">
        <v>51</v>
      </c>
      <c r="D66" s="70"/>
      <c r="E66" s="70"/>
      <c r="F66" s="71"/>
      <c r="G66" s="50">
        <v>11</v>
      </c>
      <c r="H66" s="51" t="s">
        <v>52</v>
      </c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86"/>
      <c r="AB66" s="361">
        <f>'[5]Pengabdian Masy-Profesi'!G53</f>
        <v>0</v>
      </c>
      <c r="AC66" s="362"/>
      <c r="AD66" s="362"/>
      <c r="AE66" s="362"/>
      <c r="AF66" s="362"/>
      <c r="AG66" s="362"/>
      <c r="AH66" s="362"/>
    </row>
    <row r="67" spans="2:34" ht="25" customHeight="1" x14ac:dyDescent="0.35">
      <c r="B67" s="68"/>
      <c r="C67" s="69" t="s">
        <v>53</v>
      </c>
      <c r="D67" s="70"/>
      <c r="E67" s="70"/>
      <c r="F67" s="71"/>
      <c r="G67" s="50"/>
      <c r="H67" s="51" t="s">
        <v>54</v>
      </c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86"/>
      <c r="AB67" s="361"/>
      <c r="AC67" s="362"/>
      <c r="AD67" s="362"/>
      <c r="AE67" s="362"/>
      <c r="AF67" s="362"/>
      <c r="AG67" s="362"/>
      <c r="AH67" s="362"/>
    </row>
    <row r="68" spans="2:34" ht="25" customHeight="1" x14ac:dyDescent="0.35">
      <c r="B68" s="78"/>
      <c r="C68" s="87"/>
      <c r="D68" s="70"/>
      <c r="E68" s="70"/>
      <c r="F68" s="71"/>
      <c r="G68" s="72">
        <v>12</v>
      </c>
      <c r="H68" s="77" t="s">
        <v>55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5"/>
      <c r="AB68" s="361">
        <f>'[5]Pengabdian Masy-Profesi'!G80</f>
        <v>0</v>
      </c>
      <c r="AC68" s="362"/>
      <c r="AD68" s="362"/>
      <c r="AE68" s="362"/>
      <c r="AF68" s="362"/>
      <c r="AG68" s="362"/>
      <c r="AH68" s="362"/>
    </row>
    <row r="69" spans="2:34" ht="25" customHeight="1" x14ac:dyDescent="0.35">
      <c r="B69" s="78"/>
      <c r="C69" s="87"/>
      <c r="D69" s="70"/>
      <c r="E69" s="70"/>
      <c r="F69" s="71"/>
      <c r="G69" s="50"/>
      <c r="H69" s="88" t="s">
        <v>56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53"/>
      <c r="AB69" s="361"/>
      <c r="AC69" s="362"/>
      <c r="AD69" s="362"/>
      <c r="AE69" s="362"/>
      <c r="AF69" s="362"/>
      <c r="AG69" s="362"/>
      <c r="AH69" s="362"/>
    </row>
    <row r="70" spans="2:34" ht="25" customHeight="1" x14ac:dyDescent="0.35">
      <c r="B70" s="78"/>
      <c r="C70" s="69"/>
      <c r="D70" s="70"/>
      <c r="E70" s="70"/>
      <c r="F70" s="71"/>
      <c r="G70" s="55"/>
      <c r="H70" s="76" t="s">
        <v>57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9"/>
      <c r="AB70" s="361"/>
      <c r="AC70" s="362"/>
      <c r="AD70" s="362"/>
      <c r="AE70" s="362"/>
      <c r="AF70" s="362"/>
      <c r="AG70" s="362"/>
      <c r="AH70" s="362"/>
    </row>
    <row r="71" spans="2:34" ht="15" customHeight="1" x14ac:dyDescent="0.35">
      <c r="B71" s="78"/>
      <c r="C71" s="69"/>
      <c r="D71" s="70"/>
      <c r="E71" s="70"/>
      <c r="F71" s="71"/>
      <c r="G71" s="72">
        <v>13</v>
      </c>
      <c r="H71" s="77" t="s">
        <v>58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5"/>
      <c r="AB71" s="352">
        <f>'[5]Pengabdian Masy-Profesi'!H115</f>
        <v>2</v>
      </c>
      <c r="AC71" s="332"/>
      <c r="AD71" s="332"/>
      <c r="AE71" s="332"/>
      <c r="AF71" s="332"/>
      <c r="AG71" s="332"/>
      <c r="AH71" s="333"/>
    </row>
    <row r="72" spans="2:34" ht="21" customHeight="1" x14ac:dyDescent="0.35">
      <c r="B72" s="78"/>
      <c r="C72" s="69"/>
      <c r="D72" s="70"/>
      <c r="E72" s="70"/>
      <c r="F72" s="71"/>
      <c r="G72" s="55"/>
      <c r="H72" s="76" t="s">
        <v>59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9"/>
      <c r="AB72" s="352"/>
      <c r="AC72" s="332"/>
      <c r="AD72" s="332"/>
      <c r="AE72" s="332"/>
      <c r="AF72" s="332"/>
      <c r="AG72" s="332"/>
      <c r="AH72" s="333"/>
    </row>
    <row r="73" spans="2:34" ht="11.25" customHeight="1" x14ac:dyDescent="0.35">
      <c r="B73" s="54"/>
      <c r="C73" s="70"/>
      <c r="D73" s="70"/>
      <c r="E73" s="70"/>
      <c r="F73" s="71"/>
      <c r="G73" s="343" t="s">
        <v>60</v>
      </c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5"/>
      <c r="AB73" s="343">
        <f>SUM(AB64:AH72)</f>
        <v>2</v>
      </c>
      <c r="AC73" s="344"/>
      <c r="AD73" s="344"/>
      <c r="AE73" s="344"/>
      <c r="AF73" s="344"/>
      <c r="AG73" s="344"/>
      <c r="AH73" s="344"/>
    </row>
    <row r="74" spans="2:34" ht="10.5" customHeight="1" x14ac:dyDescent="0.35">
      <c r="B74" s="65"/>
      <c r="C74" s="79"/>
      <c r="D74" s="79"/>
      <c r="E74" s="79"/>
      <c r="F74" s="80"/>
      <c r="G74" s="346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8"/>
      <c r="AB74" s="346"/>
      <c r="AC74" s="347"/>
      <c r="AD74" s="347"/>
      <c r="AE74" s="347"/>
      <c r="AF74" s="347"/>
      <c r="AG74" s="347"/>
      <c r="AH74" s="347"/>
    </row>
    <row r="75" spans="2:34" ht="25" customHeight="1" x14ac:dyDescent="0.35">
      <c r="B75" s="89" t="s">
        <v>61</v>
      </c>
      <c r="C75" s="90" t="s">
        <v>50</v>
      </c>
      <c r="D75" s="45"/>
      <c r="E75" s="45"/>
      <c r="F75" s="46"/>
      <c r="G75" s="60">
        <v>14</v>
      </c>
      <c r="H75" s="91" t="s">
        <v>62</v>
      </c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63"/>
      <c r="AA75" s="64"/>
      <c r="AB75" s="361">
        <f>'[5]Publikasi '!H20</f>
        <v>0</v>
      </c>
      <c r="AC75" s="362"/>
      <c r="AD75" s="362"/>
      <c r="AE75" s="362"/>
      <c r="AF75" s="362"/>
      <c r="AG75" s="362"/>
      <c r="AH75" s="363"/>
    </row>
    <row r="76" spans="2:34" ht="25" customHeight="1" x14ac:dyDescent="0.35">
      <c r="B76" s="78"/>
      <c r="C76" s="69" t="s">
        <v>63</v>
      </c>
      <c r="D76" s="70"/>
      <c r="E76" s="70"/>
      <c r="F76" s="71"/>
      <c r="G76" s="60">
        <v>15</v>
      </c>
      <c r="H76" s="91" t="s">
        <v>64</v>
      </c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63"/>
      <c r="AA76" s="64"/>
      <c r="AB76" s="340">
        <f>'[5]Publikasi '!J40</f>
        <v>0</v>
      </c>
      <c r="AC76" s="341"/>
      <c r="AD76" s="341"/>
      <c r="AE76" s="341"/>
      <c r="AF76" s="341"/>
      <c r="AG76" s="341"/>
      <c r="AH76" s="342"/>
    </row>
    <row r="77" spans="2:34" ht="25" customHeight="1" x14ac:dyDescent="0.35">
      <c r="B77" s="78"/>
      <c r="C77" s="69"/>
      <c r="D77" s="70"/>
      <c r="E77" s="70"/>
      <c r="F77" s="71"/>
      <c r="G77" s="72">
        <v>16</v>
      </c>
      <c r="H77" s="91" t="s">
        <v>65</v>
      </c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63"/>
      <c r="AA77" s="64"/>
      <c r="AB77" s="361">
        <f>'[5]Publikasi '!I77</f>
        <v>0</v>
      </c>
      <c r="AC77" s="362"/>
      <c r="AD77" s="362"/>
      <c r="AE77" s="362"/>
      <c r="AF77" s="362"/>
      <c r="AG77" s="362"/>
      <c r="AH77" s="363"/>
    </row>
    <row r="78" spans="2:34" ht="25" customHeight="1" x14ac:dyDescent="0.35">
      <c r="B78" s="78"/>
      <c r="C78" s="69"/>
      <c r="D78" s="70"/>
      <c r="E78" s="70"/>
      <c r="F78" s="71"/>
      <c r="G78" s="72">
        <v>17</v>
      </c>
      <c r="H78" s="77" t="s">
        <v>66</v>
      </c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74"/>
      <c r="AA78" s="75"/>
      <c r="AB78" s="337">
        <f>'[5]Publikasi '!G99</f>
        <v>0</v>
      </c>
      <c r="AC78" s="338"/>
      <c r="AD78" s="338"/>
      <c r="AE78" s="338"/>
      <c r="AF78" s="338"/>
      <c r="AG78" s="338"/>
      <c r="AH78" s="339"/>
    </row>
    <row r="79" spans="2:34" ht="16.5" customHeight="1" x14ac:dyDescent="0.35">
      <c r="B79" s="78"/>
      <c r="C79" s="69"/>
      <c r="D79" s="70"/>
      <c r="E79" s="70"/>
      <c r="F79" s="71"/>
      <c r="G79" s="50"/>
      <c r="H79" s="8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48"/>
      <c r="AA79" s="53"/>
      <c r="AB79" s="352"/>
      <c r="AC79" s="332"/>
      <c r="AD79" s="332"/>
      <c r="AE79" s="332"/>
      <c r="AF79" s="332"/>
      <c r="AG79" s="332"/>
      <c r="AH79" s="333"/>
    </row>
    <row r="80" spans="2:34" ht="21.75" customHeight="1" x14ac:dyDescent="0.35">
      <c r="B80" s="54"/>
      <c r="C80" s="69"/>
      <c r="D80" s="70"/>
      <c r="E80" s="70"/>
      <c r="F80" s="70"/>
      <c r="G80" s="72">
        <v>18</v>
      </c>
      <c r="H80" s="93" t="s">
        <v>68</v>
      </c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74"/>
      <c r="AA80" s="74"/>
      <c r="AB80" s="337">
        <f>'[5]Publikasi '!G122</f>
        <v>0</v>
      </c>
      <c r="AC80" s="338"/>
      <c r="AD80" s="338"/>
      <c r="AE80" s="338"/>
      <c r="AF80" s="338"/>
      <c r="AG80" s="338"/>
      <c r="AH80" s="339"/>
    </row>
    <row r="81" spans="2:72" ht="21.75" customHeight="1" x14ac:dyDescent="0.35">
      <c r="B81" s="54"/>
      <c r="C81" s="69"/>
      <c r="D81" s="70"/>
      <c r="E81" s="70"/>
      <c r="F81" s="70"/>
      <c r="G81" s="55"/>
      <c r="H81" s="95" t="s">
        <v>69</v>
      </c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58"/>
      <c r="AA81" s="58"/>
      <c r="AB81" s="352"/>
      <c r="AC81" s="332"/>
      <c r="AD81" s="332"/>
      <c r="AE81" s="332"/>
      <c r="AF81" s="332"/>
      <c r="AG81" s="332"/>
      <c r="AH81" s="333"/>
    </row>
    <row r="82" spans="2:72" ht="18" customHeight="1" x14ac:dyDescent="0.35">
      <c r="B82" s="78"/>
      <c r="C82" s="70"/>
      <c r="D82" s="70"/>
      <c r="E82" s="70"/>
      <c r="F82" s="71"/>
      <c r="G82" s="353" t="s">
        <v>70</v>
      </c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5"/>
      <c r="AB82" s="343">
        <f>SUM(AB75:AH81)</f>
        <v>0</v>
      </c>
      <c r="AC82" s="344"/>
      <c r="AD82" s="344"/>
      <c r="AE82" s="344"/>
      <c r="AF82" s="344"/>
      <c r="AG82" s="344"/>
      <c r="AH82" s="344"/>
    </row>
    <row r="83" spans="2:72" ht="16.5" customHeight="1" x14ac:dyDescent="0.35">
      <c r="B83" s="65"/>
      <c r="C83" s="79"/>
      <c r="D83" s="79"/>
      <c r="E83" s="79"/>
      <c r="F83" s="80"/>
      <c r="G83" s="346"/>
      <c r="H83" s="347"/>
      <c r="I83" s="347"/>
      <c r="J83" s="347"/>
      <c r="K83" s="347"/>
      <c r="L83" s="347"/>
      <c r="M83" s="347"/>
      <c r="N83" s="347"/>
      <c r="O83" s="347"/>
      <c r="P83" s="347"/>
      <c r="Q83" s="347"/>
      <c r="R83" s="347"/>
      <c r="S83" s="347"/>
      <c r="T83" s="347"/>
      <c r="U83" s="347"/>
      <c r="V83" s="347"/>
      <c r="W83" s="347"/>
      <c r="X83" s="347"/>
      <c r="Y83" s="347"/>
      <c r="Z83" s="347"/>
      <c r="AA83" s="348"/>
      <c r="AB83" s="346"/>
      <c r="AC83" s="347"/>
      <c r="AD83" s="347"/>
      <c r="AE83" s="347"/>
      <c r="AF83" s="347"/>
      <c r="AG83" s="347"/>
      <c r="AH83" s="347"/>
    </row>
    <row r="84" spans="2:72" ht="20.25" customHeight="1" x14ac:dyDescent="0.35">
      <c r="B84" s="78"/>
      <c r="C84" s="70"/>
      <c r="D84" s="70"/>
      <c r="E84" s="70"/>
      <c r="F84" s="71"/>
      <c r="G84" s="356">
        <v>19</v>
      </c>
      <c r="H84" s="358" t="s">
        <v>71</v>
      </c>
      <c r="I84" s="359"/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359"/>
      <c r="W84" s="359"/>
      <c r="X84" s="359"/>
      <c r="Y84" s="359"/>
      <c r="Z84" s="359"/>
      <c r="AA84" s="360"/>
      <c r="AB84" s="337">
        <f>'[5]Pengembangan Ilmu'!G18</f>
        <v>0</v>
      </c>
      <c r="AC84" s="338"/>
      <c r="AD84" s="338"/>
      <c r="AE84" s="338"/>
      <c r="AF84" s="338"/>
      <c r="AG84" s="338"/>
      <c r="AH84" s="339"/>
    </row>
    <row r="85" spans="2:72" ht="20.25" customHeight="1" x14ac:dyDescent="0.35">
      <c r="B85" s="68" t="s">
        <v>72</v>
      </c>
      <c r="C85" s="69" t="s">
        <v>32</v>
      </c>
      <c r="D85" s="69"/>
      <c r="E85" s="69"/>
      <c r="F85" s="98"/>
      <c r="G85" s="357"/>
      <c r="H85" s="358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59"/>
      <c r="V85" s="359"/>
      <c r="W85" s="359"/>
      <c r="X85" s="359"/>
      <c r="Y85" s="359"/>
      <c r="Z85" s="359"/>
      <c r="AA85" s="360"/>
      <c r="AB85" s="340"/>
      <c r="AC85" s="341"/>
      <c r="AD85" s="341"/>
      <c r="AE85" s="341"/>
      <c r="AF85" s="341"/>
      <c r="AG85" s="341"/>
      <c r="AH85" s="342"/>
    </row>
    <row r="86" spans="2:72" ht="20.25" customHeight="1" x14ac:dyDescent="0.35">
      <c r="B86" s="54"/>
      <c r="C86" s="69" t="s">
        <v>73</v>
      </c>
      <c r="D86" s="69"/>
      <c r="E86" s="69"/>
      <c r="F86" s="98"/>
      <c r="G86" s="60">
        <v>20</v>
      </c>
      <c r="H86" s="91" t="s">
        <v>74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4"/>
      <c r="AB86" s="99"/>
      <c r="AC86" s="100"/>
      <c r="AD86" s="100"/>
      <c r="AE86" s="100"/>
      <c r="AF86" s="100"/>
      <c r="AG86" s="100"/>
      <c r="AH86" s="101"/>
    </row>
    <row r="87" spans="2:72" ht="20.25" customHeight="1" x14ac:dyDescent="0.35">
      <c r="B87" s="54"/>
      <c r="C87" s="69" t="s">
        <v>75</v>
      </c>
      <c r="D87" s="69"/>
      <c r="E87" s="69"/>
      <c r="F87" s="98"/>
      <c r="G87" s="72">
        <v>21</v>
      </c>
      <c r="H87" s="77" t="s">
        <v>76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5"/>
      <c r="AB87" s="337">
        <f>'[5]Pengembangan Ilmu'!G72</f>
        <v>0</v>
      </c>
      <c r="AC87" s="338"/>
      <c r="AD87" s="338"/>
      <c r="AE87" s="338"/>
      <c r="AF87" s="338"/>
      <c r="AG87" s="338"/>
      <c r="AH87" s="339"/>
    </row>
    <row r="88" spans="2:72" ht="20.25" customHeight="1" x14ac:dyDescent="0.35">
      <c r="B88" s="54"/>
      <c r="C88" s="69"/>
      <c r="D88" s="69"/>
      <c r="E88" s="69"/>
      <c r="F88" s="98"/>
      <c r="G88" s="55"/>
      <c r="H88" s="76" t="s">
        <v>77</v>
      </c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9"/>
      <c r="AB88" s="340"/>
      <c r="AC88" s="341"/>
      <c r="AD88" s="341"/>
      <c r="AE88" s="341"/>
      <c r="AF88" s="341"/>
      <c r="AG88" s="341"/>
      <c r="AH88" s="342"/>
    </row>
    <row r="89" spans="2:72" ht="20.25" customHeight="1" x14ac:dyDescent="0.35">
      <c r="B89" s="54"/>
      <c r="C89" s="69"/>
      <c r="D89" s="69"/>
      <c r="E89" s="69"/>
      <c r="F89" s="98"/>
      <c r="G89" s="72">
        <v>22</v>
      </c>
      <c r="H89" s="77" t="s">
        <v>78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5"/>
      <c r="AB89" s="337">
        <f>'[5]Pengembangan Ilmu'!G88</f>
        <v>0</v>
      </c>
      <c r="AC89" s="338"/>
      <c r="AD89" s="338"/>
      <c r="AE89" s="338"/>
      <c r="AF89" s="338"/>
      <c r="AG89" s="338"/>
      <c r="AH89" s="339"/>
    </row>
    <row r="90" spans="2:72" ht="20.25" customHeight="1" x14ac:dyDescent="0.35">
      <c r="B90" s="54"/>
      <c r="C90" s="69"/>
      <c r="D90" s="69"/>
      <c r="E90" s="69"/>
      <c r="F90" s="98"/>
      <c r="G90" s="55"/>
      <c r="H90" s="76" t="s">
        <v>79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9"/>
      <c r="AB90" s="340"/>
      <c r="AC90" s="341"/>
      <c r="AD90" s="341"/>
      <c r="AE90" s="341"/>
      <c r="AF90" s="341"/>
      <c r="AG90" s="341"/>
      <c r="AH90" s="342"/>
    </row>
    <row r="91" spans="2:72" ht="17.25" customHeight="1" x14ac:dyDescent="0.35">
      <c r="B91" s="54"/>
      <c r="C91" s="69"/>
      <c r="D91" s="69"/>
      <c r="E91" s="69"/>
      <c r="F91" s="98"/>
      <c r="G91" s="72">
        <v>23</v>
      </c>
      <c r="H91" s="77" t="s">
        <v>80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5"/>
      <c r="AB91" s="337">
        <f>'[5]Pengembangan Ilmu'!G90</f>
        <v>0</v>
      </c>
      <c r="AC91" s="338"/>
      <c r="AD91" s="338"/>
      <c r="AE91" s="338"/>
      <c r="AF91" s="338"/>
      <c r="AG91" s="338"/>
      <c r="AH91" s="339"/>
    </row>
    <row r="92" spans="2:72" ht="18" customHeight="1" x14ac:dyDescent="0.35">
      <c r="B92" s="54"/>
      <c r="C92" s="69"/>
      <c r="D92" s="69"/>
      <c r="E92" s="69"/>
      <c r="F92" s="98"/>
      <c r="G92" s="55"/>
      <c r="H92" s="76" t="s">
        <v>81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B92" s="340"/>
      <c r="AC92" s="341"/>
      <c r="AD92" s="341"/>
      <c r="AE92" s="341"/>
      <c r="AF92" s="341"/>
      <c r="AG92" s="341"/>
      <c r="AH92" s="342"/>
    </row>
    <row r="93" spans="2:72" ht="6" customHeight="1" x14ac:dyDescent="0.35">
      <c r="B93" s="54"/>
      <c r="C93" s="69"/>
      <c r="D93" s="69"/>
      <c r="E93" s="69"/>
      <c r="F93" s="98"/>
      <c r="G93" s="343" t="s">
        <v>82</v>
      </c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5"/>
      <c r="AB93" s="343">
        <f>SUM(AB82:AH90)</f>
        <v>0</v>
      </c>
      <c r="AC93" s="344"/>
      <c r="AD93" s="344"/>
      <c r="AE93" s="344"/>
      <c r="AF93" s="344"/>
      <c r="AG93" s="344"/>
      <c r="AH93" s="345"/>
    </row>
    <row r="94" spans="2:72" ht="20.25" customHeight="1" x14ac:dyDescent="0.35">
      <c r="B94" s="102"/>
      <c r="C94" s="102"/>
      <c r="D94" s="102"/>
      <c r="E94" s="102"/>
      <c r="F94" s="103"/>
      <c r="G94" s="346"/>
      <c r="H94" s="347"/>
      <c r="I94" s="347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  <c r="V94" s="347"/>
      <c r="W94" s="347"/>
      <c r="X94" s="347"/>
      <c r="Y94" s="347"/>
      <c r="Z94" s="347"/>
      <c r="AA94" s="348"/>
      <c r="AB94" s="346"/>
      <c r="AC94" s="347"/>
      <c r="AD94" s="347"/>
      <c r="AE94" s="347"/>
      <c r="AF94" s="347"/>
      <c r="AG94" s="347"/>
      <c r="AH94" s="348"/>
      <c r="AN94" s="104"/>
      <c r="AO94" s="105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4"/>
      <c r="C95" s="69"/>
      <c r="D95" s="70"/>
      <c r="E95" s="70"/>
      <c r="F95" s="71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5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0"/>
      <c r="E96" s="70"/>
      <c r="F96" s="71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2"/>
      <c r="AN96" s="104"/>
      <c r="AO96" s="105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69" t="s">
        <v>85</v>
      </c>
      <c r="C97" s="69"/>
      <c r="D97" s="70"/>
      <c r="E97" s="70"/>
      <c r="F97" s="71"/>
      <c r="G97" s="110" t="s">
        <v>86</v>
      </c>
      <c r="H97" s="111"/>
      <c r="I97" s="111"/>
      <c r="J97" s="111"/>
      <c r="K97" s="111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1"/>
      <c r="AA97" s="111"/>
      <c r="AB97" s="111"/>
      <c r="AC97" s="111"/>
      <c r="AD97" s="111"/>
      <c r="AE97" s="111"/>
      <c r="AF97" s="111"/>
      <c r="AG97" s="111"/>
      <c r="AH97" s="112"/>
      <c r="AN97" s="104"/>
      <c r="AO97" s="105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4"/>
      <c r="C98" s="69"/>
      <c r="D98" s="70"/>
      <c r="E98" s="70"/>
      <c r="F98" s="71"/>
      <c r="G98" s="110"/>
      <c r="H98" s="111"/>
      <c r="I98" s="111"/>
      <c r="J98" s="111"/>
      <c r="K98" s="111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1"/>
      <c r="AA98" s="111"/>
      <c r="AB98" s="111"/>
      <c r="AC98" s="111"/>
      <c r="AD98" s="111"/>
      <c r="AE98" s="111"/>
      <c r="AF98" s="111"/>
      <c r="AG98" s="111"/>
      <c r="AH98" s="112"/>
      <c r="AN98" s="104"/>
      <c r="AO98" s="105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4"/>
      <c r="C99" s="69"/>
      <c r="D99" s="70"/>
      <c r="E99" s="70"/>
      <c r="F99" s="71"/>
      <c r="G99" s="349" t="s">
        <v>87</v>
      </c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1"/>
      <c r="AN99" s="104"/>
      <c r="AO99" s="105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4"/>
      <c r="C100" s="69"/>
      <c r="D100" s="70"/>
      <c r="E100" s="70"/>
      <c r="F100" s="71"/>
      <c r="G100" s="110"/>
      <c r="H100" s="111"/>
      <c r="I100" s="111"/>
      <c r="J100" s="111"/>
      <c r="K100" s="111"/>
      <c r="L100" s="111"/>
      <c r="M100" s="111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111"/>
      <c r="Y100" s="332"/>
      <c r="Z100" s="332"/>
      <c r="AA100" s="332"/>
      <c r="AB100" s="332"/>
      <c r="AC100" s="332"/>
      <c r="AD100" s="332"/>
      <c r="AE100" s="332"/>
      <c r="AF100" s="332"/>
      <c r="AG100" s="332"/>
      <c r="AH100" s="333"/>
      <c r="AN100" s="104"/>
      <c r="AO100" s="105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4"/>
      <c r="C101" s="69"/>
      <c r="D101" s="70"/>
      <c r="E101" s="70"/>
      <c r="F101" s="71"/>
      <c r="G101" s="110" t="s">
        <v>88</v>
      </c>
      <c r="H101" s="111"/>
      <c r="I101" s="111"/>
      <c r="J101" s="111"/>
      <c r="K101" s="111"/>
      <c r="L101" s="111"/>
      <c r="M101" s="111"/>
      <c r="N101" s="114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2"/>
      <c r="AN101" s="104"/>
      <c r="AO101" s="105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4"/>
      <c r="C102" s="69"/>
      <c r="D102" s="70"/>
      <c r="E102" s="70"/>
      <c r="F102" s="71"/>
      <c r="G102" s="110"/>
      <c r="H102" s="111"/>
      <c r="I102" s="111"/>
      <c r="J102" s="111"/>
      <c r="K102" s="111"/>
      <c r="L102" s="111"/>
      <c r="M102" s="111"/>
      <c r="N102" s="114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2"/>
      <c r="AN102" s="104"/>
      <c r="AO102" s="105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4"/>
      <c r="C103" s="69"/>
      <c r="D103" s="70"/>
      <c r="E103" s="70"/>
      <c r="F103" s="71"/>
      <c r="G103" s="110"/>
      <c r="H103" s="111"/>
      <c r="I103" s="111"/>
      <c r="J103" s="111"/>
      <c r="K103" s="111"/>
      <c r="L103" s="111"/>
      <c r="M103" s="111"/>
      <c r="N103" s="114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2"/>
      <c r="AN103" s="104"/>
      <c r="AO103" s="105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4"/>
      <c r="C104" s="69"/>
      <c r="D104" s="70"/>
      <c r="E104" s="70"/>
      <c r="F104" s="71"/>
      <c r="G104" s="110"/>
      <c r="H104" s="111"/>
      <c r="I104" s="111"/>
      <c r="J104" s="111"/>
      <c r="K104" s="111"/>
      <c r="L104" s="114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2"/>
      <c r="AN104" s="104"/>
      <c r="AO104" s="105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54"/>
      <c r="C105" s="69"/>
      <c r="D105" s="70"/>
      <c r="E105" s="70"/>
      <c r="F105" s="71"/>
      <c r="G105" s="110"/>
      <c r="H105" s="111"/>
      <c r="I105" s="111"/>
      <c r="J105" s="111"/>
      <c r="K105" s="111"/>
      <c r="L105" s="114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2"/>
      <c r="AN105" s="104"/>
      <c r="AO105" s="105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78"/>
      <c r="C106" s="70"/>
      <c r="D106" s="70"/>
      <c r="E106" s="70"/>
      <c r="F106" s="71"/>
      <c r="G106" s="110" t="s">
        <v>89</v>
      </c>
      <c r="H106" s="111"/>
      <c r="I106" s="111"/>
      <c r="J106" s="111"/>
      <c r="K106" s="111"/>
      <c r="L106" s="114"/>
      <c r="M106" s="111"/>
      <c r="N106" s="114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2"/>
      <c r="AN106" s="104"/>
      <c r="AO106" s="105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78"/>
      <c r="C107" s="70"/>
      <c r="D107" s="70"/>
      <c r="E107" s="70"/>
      <c r="F107" s="71"/>
      <c r="G107" s="115" t="s">
        <v>91</v>
      </c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6"/>
      <c r="AN107" s="104"/>
      <c r="AO107" s="105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78"/>
      <c r="C108" s="70"/>
      <c r="D108" s="70"/>
      <c r="E108" s="70"/>
      <c r="F108" s="71"/>
      <c r="G108" s="115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6"/>
      <c r="AN108" s="104"/>
      <c r="AO108" s="105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5"/>
      <c r="C109" s="79"/>
      <c r="D109" s="79"/>
      <c r="E109" s="79"/>
      <c r="F109" s="80"/>
      <c r="G109" s="117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9"/>
      <c r="AN109" s="104"/>
      <c r="AO109" s="105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78"/>
      <c r="C110" s="70"/>
      <c r="D110" s="70"/>
      <c r="E110" s="70"/>
      <c r="F110" s="7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N110" s="104"/>
      <c r="AO110" s="105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54" t="s">
        <v>92</v>
      </c>
      <c r="C111" s="70"/>
      <c r="D111" s="70"/>
      <c r="E111" s="70"/>
      <c r="F111" s="71"/>
      <c r="G111" s="111" t="s">
        <v>93</v>
      </c>
      <c r="H111" s="111" t="s">
        <v>94</v>
      </c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N111" s="104"/>
      <c r="AO111" s="105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78"/>
      <c r="C112" s="70"/>
      <c r="D112" s="70"/>
      <c r="E112" s="70"/>
      <c r="F112" s="71"/>
      <c r="G112" s="111" t="s">
        <v>95</v>
      </c>
      <c r="H112" s="111" t="s">
        <v>96</v>
      </c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2:34" ht="20.25" customHeight="1" x14ac:dyDescent="0.35">
      <c r="B113" s="78"/>
      <c r="C113" s="70"/>
      <c r="D113" s="70"/>
      <c r="E113" s="70"/>
      <c r="F113" s="7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2:34" ht="20.25" customHeight="1" x14ac:dyDescent="0.35">
      <c r="B114" s="120"/>
      <c r="C114" s="120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</row>
    <row r="115" spans="2:34" ht="20.25" customHeight="1" x14ac:dyDescent="0.35">
      <c r="B115" s="120"/>
      <c r="C115" s="120"/>
    </row>
    <row r="116" spans="2:34" ht="20.25" customHeight="1" x14ac:dyDescent="0.35"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335"/>
      <c r="U116" s="335"/>
      <c r="V116" s="335"/>
      <c r="W116" s="335"/>
      <c r="X116" s="335"/>
      <c r="Y116" s="335"/>
      <c r="Z116" s="335"/>
      <c r="AA116" s="335"/>
      <c r="AB116" s="335"/>
      <c r="AC116" s="335"/>
      <c r="AD116" s="335"/>
      <c r="AE116" s="335"/>
      <c r="AF116" s="335"/>
      <c r="AG116" s="335"/>
      <c r="AH116" s="335"/>
    </row>
    <row r="117" spans="2:34" ht="20.25" customHeight="1" x14ac:dyDescent="0.35"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Y117" s="336"/>
      <c r="Z117" s="336"/>
      <c r="AA117" s="336"/>
      <c r="AB117" s="336"/>
      <c r="AC117" s="336"/>
      <c r="AD117" s="336"/>
      <c r="AE117" s="336"/>
      <c r="AF117" s="336"/>
      <c r="AG117" s="336"/>
      <c r="AH117" s="336"/>
    </row>
    <row r="118" spans="2:34" ht="20.25" customHeight="1" x14ac:dyDescent="0.35"/>
    <row r="119" spans="2:34" ht="20.25" customHeight="1" x14ac:dyDescent="0.35"/>
    <row r="120" spans="2:34" ht="20.25" customHeight="1" x14ac:dyDescent="0.35">
      <c r="N120" s="121"/>
    </row>
    <row r="121" spans="2:34" ht="20.25" customHeight="1" x14ac:dyDescent="0.35">
      <c r="L121" s="121"/>
    </row>
    <row r="122" spans="2:34" ht="20.25" customHeight="1" x14ac:dyDescent="0.35">
      <c r="L122" s="121"/>
    </row>
    <row r="123" spans="2:34" ht="20.25" customHeight="1" x14ac:dyDescent="0.35">
      <c r="L123" s="121"/>
    </row>
    <row r="124" spans="2:34" ht="20.25" customHeight="1" x14ac:dyDescent="0.35">
      <c r="N124" s="121"/>
    </row>
    <row r="125" spans="2:34" ht="20.25" customHeight="1" x14ac:dyDescent="0.35">
      <c r="L125" s="121"/>
    </row>
    <row r="126" spans="2:34" ht="20.25" customHeight="1" x14ac:dyDescent="0.35">
      <c r="N126" s="121"/>
    </row>
    <row r="127" spans="2:34" ht="6" customHeight="1" x14ac:dyDescent="0.35"/>
    <row r="139" spans="2:34" ht="6" customHeight="1" x14ac:dyDescent="0.35"/>
    <row r="140" spans="2:34" ht="20.25" customHeight="1" x14ac:dyDescent="0.35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</row>
    <row r="142" spans="2:34" ht="20.25" customHeight="1" x14ac:dyDescent="0.35">
      <c r="B142" s="121"/>
      <c r="C142" s="123"/>
      <c r="D142" s="123"/>
      <c r="E142" s="123"/>
      <c r="F142" s="123"/>
      <c r="G142" s="123"/>
      <c r="H142" s="123"/>
      <c r="I142" s="121"/>
    </row>
    <row r="143" spans="2:34" ht="12" customHeight="1" x14ac:dyDescent="0.35">
      <c r="B143" s="121"/>
      <c r="C143" s="123"/>
      <c r="D143" s="123"/>
      <c r="E143" s="123"/>
      <c r="F143" s="123"/>
      <c r="G143" s="123"/>
      <c r="H143" s="123"/>
    </row>
    <row r="144" spans="2:34" ht="20.25" customHeight="1" x14ac:dyDescent="0.35">
      <c r="B144" s="121"/>
      <c r="C144" s="123"/>
      <c r="D144" s="123"/>
      <c r="E144" s="123"/>
      <c r="F144" s="123"/>
      <c r="G144" s="123"/>
      <c r="H144" s="123"/>
      <c r="I144" s="121"/>
    </row>
    <row r="145" spans="2:9" ht="12" customHeight="1" x14ac:dyDescent="0.35">
      <c r="B145" s="121"/>
      <c r="C145" s="123"/>
      <c r="D145" s="123"/>
      <c r="E145" s="123"/>
      <c r="F145" s="123"/>
      <c r="G145" s="123"/>
      <c r="H145" s="123"/>
    </row>
    <row r="146" spans="2:9" ht="20.25" customHeight="1" x14ac:dyDescent="0.35">
      <c r="B146" s="121"/>
      <c r="C146" s="123"/>
      <c r="D146" s="123"/>
      <c r="E146" s="123"/>
      <c r="F146" s="123"/>
      <c r="G146" s="123"/>
      <c r="H146" s="123"/>
      <c r="I146" s="121"/>
    </row>
    <row r="147" spans="2:9" ht="12" customHeight="1" x14ac:dyDescent="0.35">
      <c r="B147" s="121"/>
      <c r="C147" s="123"/>
      <c r="D147" s="123"/>
      <c r="E147" s="123"/>
      <c r="F147" s="123"/>
      <c r="G147" s="123"/>
      <c r="H147" s="123"/>
    </row>
    <row r="148" spans="2:9" ht="20.25" customHeight="1" x14ac:dyDescent="0.35">
      <c r="B148" s="121"/>
      <c r="C148" s="123"/>
      <c r="D148" s="123"/>
      <c r="E148" s="123"/>
      <c r="F148" s="123"/>
      <c r="G148" s="123"/>
      <c r="H148" s="123"/>
      <c r="I148" s="121"/>
    </row>
    <row r="149" spans="2:9" ht="12" customHeight="1" x14ac:dyDescent="0.35"/>
    <row r="150" spans="2:9" ht="20.25" customHeight="1" x14ac:dyDescent="0.35">
      <c r="I150" s="121"/>
    </row>
    <row r="151" spans="2:9" ht="12" customHeight="1" x14ac:dyDescent="0.35">
      <c r="I151" s="121"/>
    </row>
    <row r="152" spans="2:9" ht="20.25" customHeight="1" x14ac:dyDescent="0.35">
      <c r="I152" s="121"/>
    </row>
    <row r="153" spans="2:9" ht="12" customHeight="1" x14ac:dyDescent="0.35">
      <c r="I153" s="121"/>
    </row>
    <row r="154" spans="2:9" ht="20.25" customHeight="1" x14ac:dyDescent="0.35">
      <c r="I154" s="121"/>
    </row>
    <row r="155" spans="2:9" ht="12" customHeight="1" x14ac:dyDescent="0.35">
      <c r="I155" s="121"/>
    </row>
    <row r="156" spans="2:9" ht="20.25" customHeight="1" x14ac:dyDescent="0.35">
      <c r="I156" s="12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I161" s="121"/>
    </row>
    <row r="162" spans="2:34" ht="6" customHeight="1" x14ac:dyDescent="0.35"/>
    <row r="163" spans="2:34" ht="6" customHeight="1" x14ac:dyDescent="0.35"/>
    <row r="164" spans="2:34" x14ac:dyDescent="0.35">
      <c r="B164" s="121"/>
      <c r="I164" s="121"/>
    </row>
    <row r="165" spans="2:34" ht="20.25" customHeight="1" x14ac:dyDescent="0.35"/>
    <row r="166" spans="2:34" ht="20.25" customHeight="1" x14ac:dyDescent="0.35"/>
    <row r="167" spans="2:34" ht="20.25" customHeight="1" x14ac:dyDescent="0.35"/>
    <row r="168" spans="2:34" ht="6" customHeight="1" x14ac:dyDescent="0.35"/>
    <row r="170" spans="2:34" ht="20.25" customHeight="1" x14ac:dyDescent="0.35"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</row>
    <row r="171" spans="2:34" ht="20.25" customHeight="1" x14ac:dyDescent="0.35"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</row>
    <row r="172" spans="2:34" ht="20.25" customHeight="1" x14ac:dyDescent="0.35"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</row>
    <row r="173" spans="2:34" ht="20.25" customHeight="1" x14ac:dyDescent="0.35"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2019</vt:lpstr>
      <vt:lpstr>2020</vt:lpstr>
      <vt:lpstr>2021</vt:lpstr>
      <vt:lpstr>2022</vt:lpstr>
      <vt:lpstr>2023</vt:lpstr>
      <vt:lpstr>'2019'!Print_Area</vt:lpstr>
      <vt:lpstr>'2020'!Print_Area</vt:lpstr>
      <vt:lpstr>'2021'!Print_Area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2023-04-17T07:24:04Z</dcterms:created>
  <dcterms:modified xsi:type="dcterms:W3CDTF">2023-04-28T04:18:13Z</dcterms:modified>
</cp:coreProperties>
</file>